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5000" windowHeight="7470" activeTab="3"/>
  </bookViews>
  <sheets>
    <sheet name="Annexure VA (T1)" sheetId="14" r:id="rId1"/>
    <sheet name="Annexure VA (T2)" sheetId="53" r:id="rId2"/>
    <sheet name="Annexure VB (2)" sheetId="66" r:id="rId3"/>
    <sheet name="Annexure- VI(B1) (2)" sheetId="64" r:id="rId4"/>
    <sheet name="Ann VI B-2" sheetId="63" r:id="rId5"/>
    <sheet name="Annexure-IX (2)" sheetId="65" r:id="rId6"/>
    <sheet name="Annexure - X" sheetId="34" r:id="rId7"/>
    <sheet name="Annexure-XI" sheetId="57" r:id="rId8"/>
    <sheet name="Annexure XIII C" sheetId="62" r:id="rId9"/>
  </sheets>
  <definedNames>
    <definedName name="_xlnm._FilterDatabase" localSheetId="8" hidden="1">'Annexure XIII C'!$A$7:$M$47</definedName>
    <definedName name="_xlnm.Print_Area" localSheetId="4">'Ann VI B-2'!$A$1:$H$121</definedName>
    <definedName name="_xlnm.Print_Area" localSheetId="6">'Annexure - X'!$A$1:$F$26</definedName>
    <definedName name="_xlnm.Print_Area" localSheetId="0">'Annexure VA (T1)'!$A$1:$I$141</definedName>
    <definedName name="_xlnm.Print_Area" localSheetId="1">'Annexure VA (T2)'!$A$1:$H$41</definedName>
    <definedName name="_xlnm.Print_Area" localSheetId="2">'Annexure VB (2)'!$A$1:$I$31</definedName>
    <definedName name="_xlnm.Print_Area" localSheetId="3">'Annexure- VI(B1) (2)'!$A$1:$G$122</definedName>
    <definedName name="_xlnm.Print_Area" localSheetId="8">'Annexure XIII C'!$A$1:$M$47</definedName>
    <definedName name="_xlnm.Print_Area" localSheetId="5">'Annexure-IX (2)'!$A$1:$H$93</definedName>
    <definedName name="_xlnm.Print_Area" localSheetId="7">'Annexure-XI'!$A$1:$G$26</definedName>
    <definedName name="_xlnm.Print_Titles" localSheetId="4">'Ann VI B-2'!$1:$8</definedName>
    <definedName name="_xlnm.Print_Titles" localSheetId="0">'Annexure VA (T1)'!$1:$7</definedName>
    <definedName name="_xlnm.Print_Titles" localSheetId="1">'Annexure VA (T2)'!$6:$7</definedName>
    <definedName name="_xlnm.Print_Titles" localSheetId="2">'Annexure VB (2)'!$6:$7</definedName>
    <definedName name="_xlnm.Print_Titles" localSheetId="3">'Annexure- VI(B1) (2)'!$1:$8</definedName>
    <definedName name="_xlnm.Print_Titles" localSheetId="8">'Annexure XIII C'!$1:$8</definedName>
    <definedName name="_xlnm.Print_Titles" localSheetId="5">'Annexure-IX (2)'!$1:$6</definedName>
  </definedNames>
  <calcPr calcId="145621" iterate="1"/>
</workbook>
</file>

<file path=xl/calcChain.xml><?xml version="1.0" encoding="utf-8"?>
<calcChain xmlns="http://schemas.openxmlformats.org/spreadsheetml/2006/main">
  <c r="F65" i="14" l="1"/>
  <c r="E63" i="14"/>
  <c r="D26" i="57" l="1"/>
  <c r="E26" i="57"/>
  <c r="F26" i="57"/>
  <c r="G26" i="57"/>
  <c r="C26" i="57"/>
</calcChain>
</file>

<file path=xl/sharedStrings.xml><?xml version="1.0" encoding="utf-8"?>
<sst xmlns="http://schemas.openxmlformats.org/spreadsheetml/2006/main" count="1348" uniqueCount="509">
  <si>
    <t>(i) Transmission O&amp;M Service</t>
  </si>
  <si>
    <t>(ii) Projects under construction</t>
  </si>
  <si>
    <t>(iii) ULDC –Communication</t>
  </si>
  <si>
    <t>(iv) Consultancy services, if any</t>
  </si>
  <si>
    <t>(v) Other business (Telecom)</t>
  </si>
  <si>
    <t>(vi) Other business (if any)</t>
  </si>
  <si>
    <t>a)</t>
  </si>
  <si>
    <t>2016-17</t>
  </si>
  <si>
    <t>Table-1 - Region wise information (average for the year, but otherwise total for the region) for AC system</t>
  </si>
  <si>
    <t>Name of Transmission Company:</t>
  </si>
  <si>
    <t>Name of Transmission Region:</t>
  </si>
  <si>
    <t>Annexure-VA</t>
  </si>
  <si>
    <t>Sl. No.</t>
  </si>
  <si>
    <t>Particulars</t>
  </si>
  <si>
    <t>Units</t>
  </si>
  <si>
    <t>2012-13</t>
  </si>
  <si>
    <t>2013-14</t>
  </si>
  <si>
    <t>2014-15</t>
  </si>
  <si>
    <t>2015-16</t>
  </si>
  <si>
    <t>765 kV</t>
  </si>
  <si>
    <t>No.</t>
  </si>
  <si>
    <t>400 kV</t>
  </si>
  <si>
    <t>220 kV</t>
  </si>
  <si>
    <t>132 kV</t>
  </si>
  <si>
    <t>Number of AC Substation in operation</t>
  </si>
  <si>
    <t>(Nomenclature are as per highest available voltage level)</t>
  </si>
  <si>
    <t>(1)</t>
  </si>
  <si>
    <t>(2)</t>
  </si>
  <si>
    <t>(3)</t>
  </si>
  <si>
    <t>(4)</t>
  </si>
  <si>
    <t>Note :
(a) Average is calculated based on data as on 1st April  and data as on 31 march for that FY.
(b) Yearwise data is the cumulative figure of that year.</t>
  </si>
  <si>
    <t>Transformation capacity of AC Substation in operation</t>
  </si>
  <si>
    <t>Number of bays in each AC Substation in operation</t>
  </si>
  <si>
    <t>Ckt-km of AC lines in operation</t>
  </si>
  <si>
    <t>Power Grid Corporation of India Limited</t>
  </si>
  <si>
    <t>Cost (Rs. Lakhs)</t>
  </si>
  <si>
    <t>MU</t>
  </si>
  <si>
    <t>Auxiliary Power Consumption (excluding colony power)</t>
  </si>
  <si>
    <t>765 kV charged at 400 KV</t>
  </si>
  <si>
    <t>400 kV Charged at 220 KV</t>
  </si>
  <si>
    <t>(5)</t>
  </si>
  <si>
    <t>(6)</t>
  </si>
  <si>
    <t>Colony Power Consumption</t>
  </si>
  <si>
    <t>Spare ICTs/Reactors</t>
  </si>
  <si>
    <t>Spare Smoothing Reactors</t>
  </si>
  <si>
    <t>A.</t>
  </si>
  <si>
    <t>Average outage duration for</t>
  </si>
  <si>
    <t>Transmission Lines</t>
  </si>
  <si>
    <t>B.</t>
  </si>
  <si>
    <t>C.</t>
  </si>
  <si>
    <t>Transformers</t>
  </si>
  <si>
    <t>Reactors</t>
  </si>
  <si>
    <t>Hours/year</t>
  </si>
  <si>
    <t>Cost of Initial spares (for S/S)</t>
  </si>
  <si>
    <t>Capitalized</t>
  </si>
  <si>
    <t>In Stock</t>
  </si>
  <si>
    <t>Cost of initial spares consumed</t>
  </si>
  <si>
    <t>(Rs. In Lakhs)</t>
  </si>
  <si>
    <t>Cost of Initial spares (for Lines)</t>
  </si>
  <si>
    <r>
      <rPr>
        <b/>
        <sz val="12"/>
        <rFont val="Book Antiqua"/>
        <family val="1"/>
      </rPr>
      <t>*</t>
    </r>
    <r>
      <rPr>
        <sz val="12"/>
        <rFont val="Book Antiqua"/>
        <family val="1"/>
      </rPr>
      <t>Executive &amp; non-executive/ contract labour</t>
    </r>
  </si>
  <si>
    <t>Load Curtailment</t>
  </si>
  <si>
    <t>Pole-days</t>
  </si>
  <si>
    <t>MW-days</t>
  </si>
  <si>
    <t>Consumed</t>
  </si>
  <si>
    <t xml:space="preserve">Cost of O&amp;M spares Consumed </t>
  </si>
  <si>
    <t>Pro-forma for furnishing Actual annual performance/operational expenses for the Transmission Systems for the 5-year period from 2012-13 to 2016-17</t>
  </si>
  <si>
    <t>Pro-forma for furnishing Actual annual performance/operational expenses for Communication Systems for the 5-year period from 2012-13 to 2016-17</t>
  </si>
  <si>
    <t>Table-3 - Region wise information (average for the year, but otherwise total for the region) for Communication system</t>
  </si>
  <si>
    <t>Number of Wideband Communication Nodes in operation</t>
  </si>
  <si>
    <t>Average length of OPGW links in operation</t>
  </si>
  <si>
    <t>Number  of  Remote  Terminal Units(RTUs)</t>
  </si>
  <si>
    <t>Number of PLCC links</t>
  </si>
  <si>
    <t>Number of OPGW links</t>
  </si>
  <si>
    <t>Number of Auxiliary Power Supply (DC) Nodes</t>
  </si>
  <si>
    <t>Kms</t>
  </si>
  <si>
    <t xml:space="preserve"> Number of employees engaged in O&amp;M of RTU and Communication System</t>
  </si>
  <si>
    <t>Executive</t>
  </si>
  <si>
    <t>Non Exexutive</t>
  </si>
  <si>
    <t>Outsourced</t>
  </si>
  <si>
    <t>Number of PMU installed in the region</t>
  </si>
  <si>
    <t>Wideband Communication Links</t>
  </si>
  <si>
    <t>RTUs</t>
  </si>
  <si>
    <t>PLCC</t>
  </si>
  <si>
    <t>Auxiliary Power Supply System</t>
  </si>
  <si>
    <t xml:space="preserve">Cost of Initial spares </t>
  </si>
  <si>
    <t>O&amp;M expenses of PMU incurred in the region</t>
  </si>
  <si>
    <t>Annexure-VB</t>
  </si>
  <si>
    <t>Sr.No.</t>
  </si>
  <si>
    <t>ITEM</t>
  </si>
  <si>
    <r>
      <t>2016-17</t>
    </r>
    <r>
      <rPr>
        <sz val="11"/>
        <color theme="1"/>
        <rFont val="Book Antiqua"/>
        <family val="2"/>
      </rPr>
      <t/>
    </r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</si>
  <si>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</si>
  <si>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</si>
  <si>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</si>
  <si>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</si>
  <si>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</si>
  <si>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</si>
  <si>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</si>
  <si>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</si>
  <si>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</si>
  <si>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</si>
  <si>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</si>
  <si>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</si>
  <si>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</si>
  <si>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Provisions</t>
  </si>
  <si>
    <t>7)</t>
  </si>
  <si>
    <t>Prior Period Adjustment , if any</t>
  </si>
  <si>
    <t>8)</t>
  </si>
  <si>
    <t>Other expenses, if any (please provide details)</t>
  </si>
  <si>
    <t>Administrative &amp; General Expenses:</t>
  </si>
  <si>
    <t>Insurance</t>
  </si>
  <si>
    <t>Security (General other than special)</t>
  </si>
  <si>
    <t>Rent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</si>
  <si>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</si>
  <si>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</si>
  <si>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</si>
  <si>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</si>
  <si>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</si>
  <si>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</si>
  <si>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</si>
  <si>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</si>
  <si>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</si>
  <si>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</si>
  <si>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</si>
  <si>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</si>
  <si>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</si>
  <si>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</si>
  <si>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</si>
  <si>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</si>
  <si>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</si>
  <si>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</si>
  <si>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</si>
  <si>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</si>
  <si>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</si>
  <si>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</si>
  <si>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</si>
  <si>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</si>
  <si>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</si>
  <si>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</si>
  <si>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</si>
  <si>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</si>
  <si>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</si>
  <si>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</si>
  <si>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</si>
  <si>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</si>
  <si>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</si>
  <si>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</si>
  <si>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</si>
  <si>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</si>
  <si>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</si>
  <si>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</si>
  <si>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</si>
  <si>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</si>
  <si>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</si>
  <si>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</si>
  <si>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</si>
  <si>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</si>
  <si>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Employee Expenses</t>
  </si>
  <si>
    <t>Salaries, wages and allowances</t>
  </si>
  <si>
    <t>Staff welfare expenses</t>
  </si>
  <si>
    <t>a)  Contribution to Provident and other funds</t>
  </si>
  <si>
    <t>d)  Employee Medical Expenses</t>
  </si>
  <si>
    <t>e)  Liveries and Uniforms</t>
  </si>
  <si>
    <t>g)  Others</t>
  </si>
  <si>
    <t>Productivity linked incentive</t>
  </si>
  <si>
    <t>Expenditure on VRS</t>
  </si>
  <si>
    <t>Ex-gratia</t>
  </si>
  <si>
    <t>Performance related pay (PRP)</t>
  </si>
  <si>
    <t>Any other expenses</t>
  </si>
  <si>
    <t>Provisions (furnish details separately)</t>
  </si>
  <si>
    <t>Prior Period Adjustment , if any (furnish details separately)</t>
  </si>
  <si>
    <t>Additional /Specific Security it any on the advise of Govt.
Agency/ Statutory Authority/ any other reasons</t>
  </si>
  <si>
    <t>Loss of store/Disposal/Write off</t>
  </si>
  <si>
    <t>Provisions (other than above)</t>
  </si>
  <si>
    <t>Prior Period Adjustment , if any (not covered above)</t>
  </si>
  <si>
    <t>Corporate office expenses allocation</t>
  </si>
  <si>
    <t>Corporate Social Responsibility expenses</t>
  </si>
  <si>
    <t>- Others (Specify items not included above)</t>
  </si>
  <si>
    <t>Other Income, Revenue and Recoveries, if any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</si>
  <si>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</si>
  <si>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</si>
  <si>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</si>
  <si>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</si>
  <si>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</si>
  <si>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</si>
  <si>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</si>
  <si>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</si>
  <si>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</si>
  <si>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</si>
  <si>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</si>
  <si>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</si>
  <si>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</si>
  <si>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</si>
  <si>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</si>
  <si>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</si>
  <si>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</si>
  <si>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</si>
  <si>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</si>
  <si>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</si>
  <si>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Revenue/ Recoveries, if any</t>
  </si>
  <si>
    <t>Net Expenses</t>
  </si>
  <si>
    <t>Notes:</t>
  </si>
  <si>
    <r>
      <rPr>
        <b/>
        <sz val="12"/>
        <rFont val="Book Antiqua"/>
        <family val="1"/>
      </rPr>
      <t>Sub-total( Employee Expenses)</t>
    </r>
  </si>
  <si>
    <r>
      <rPr>
        <b/>
        <sz val="12"/>
        <rFont val="Book Antiqua"/>
        <family val="1"/>
      </rPr>
      <t>Sub Total (1 to 9)</t>
    </r>
  </si>
  <si>
    <t>Sub-total (R&amp;M Expenses)</t>
  </si>
  <si>
    <t>14)</t>
  </si>
  <si>
    <t>Sub-total (A&amp;G Expenses)</t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</si>
  <si>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 not claimed /allowed by Commission </t>
    </r>
    <r>
      <rPr>
        <sz val="12"/>
        <rFont val="Book Antiqua"/>
        <family val="1"/>
      </rPr>
      <t>for capitalization " ix"</t>
    </r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</si>
  <si>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</si>
  <si>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</si>
  <si>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IV. Details of arrears, if any, pertaining to period prior to the year 2008-09 should be mentioned 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</si>
  <si>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</si>
  <si>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</si>
  <si>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</si>
  <si>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III. The data should be based on audited balance sheets, duly reconciled and certified.</t>
  </si>
  <si>
    <t>VIII Details of Consumptive Water requirement , contracted quantum and actual water consumed  with source , rate etc. Should be furnished year-wise for Thermal Power Stations</t>
  </si>
  <si>
    <t>IX. Details of capital spares consumed each year which were not claimed/allowed in the tariff should be furnished giving item wise unit price and quantity consumed.</t>
  </si>
  <si>
    <t>I.  The details of Corporate Expenses and  the methodology of  allocation  of corporate expenses  to various  functional activities and allocation of Corporate expenses pertaining to power generation/ transmission system to each operating stations/ transmission  region/system  and  stations/ transmission  region/system  under  construction  should  be  clearly  specified  in ANNEXURE-VIII as provided here separately.</t>
  </si>
  <si>
    <t>Details of Operation &amp; Maintenance Expenses of Transmission O&amp;M service (To be filled for each of the transmission region)</t>
  </si>
  <si>
    <t>Sl.No.</t>
  </si>
  <si>
    <t>( Rs. In Lacs)</t>
  </si>
  <si>
    <t>Security</t>
  </si>
  <si>
    <t>Note:</t>
  </si>
  <si>
    <t>Additional Region-wise Information required from Transmission Licensees</t>
  </si>
  <si>
    <t>Table-1- Length (km) of Transmission Lines in Commercial Operation</t>
  </si>
  <si>
    <t>Status as on</t>
  </si>
  <si>
    <t>1.4.2013</t>
  </si>
  <si>
    <t xml:space="preserve">1.4.2014 </t>
  </si>
  <si>
    <t>1.4.2015</t>
  </si>
  <si>
    <t xml:space="preserve">1.4.2016 </t>
  </si>
  <si>
    <t>1.4.2017</t>
  </si>
  <si>
    <t>HVDC</t>
  </si>
  <si>
    <t>a) S/C</t>
  </si>
  <si>
    <t>b) D/C</t>
  </si>
  <si>
    <t>Up to 132 kV</t>
  </si>
  <si>
    <t>Table-2-Ckt km by Conductor Configuration</t>
  </si>
  <si>
    <t xml:space="preserve">Type of
Conductor 
</t>
  </si>
  <si>
    <t>Hexa</t>
  </si>
  <si>
    <t>Quad</t>
  </si>
  <si>
    <t>Twin</t>
  </si>
  <si>
    <t>Single</t>
  </si>
  <si>
    <t>Table-3- Number of AC Substations in Commercial Operation</t>
  </si>
  <si>
    <t>Table-4- Number of Sub-station bays in Commercial Operation</t>
  </si>
  <si>
    <t>Substation O&amp;M</t>
  </si>
  <si>
    <t>Lines O&amp;M</t>
  </si>
  <si>
    <t>Others</t>
  </si>
  <si>
    <t>Table-6- Total O&amp;M Expenditure Including RHQ, but Excluding HVDC Stations (Rs lakh)</t>
  </si>
  <si>
    <t>765 kV Charged at 400 KV</t>
  </si>
  <si>
    <t>a) D/C</t>
  </si>
  <si>
    <t>Lapwing D/C</t>
  </si>
  <si>
    <t>Bersimis D/C</t>
  </si>
  <si>
    <t>Bersimis S/C</t>
  </si>
  <si>
    <t>Moose D/C</t>
  </si>
  <si>
    <t>Moose S/C</t>
  </si>
  <si>
    <t>Panther D/C</t>
  </si>
  <si>
    <t>Panther S/C</t>
  </si>
  <si>
    <t>Zebra D/C</t>
  </si>
  <si>
    <t>Zebra S/C</t>
  </si>
  <si>
    <t>Snowbird D/C</t>
  </si>
  <si>
    <t>Grand Total</t>
  </si>
  <si>
    <t>Table-5- Cost of Outsourcing of Services (Rs. lakh)</t>
  </si>
  <si>
    <t>Annexure X</t>
  </si>
  <si>
    <t>Station wise O&amp;M Expenditure at HVDC Station (Rs. lakh)</t>
  </si>
  <si>
    <t>ii)  A&amp;G Expenses</t>
  </si>
  <si>
    <t>iii)  Repairs &amp; Maintenance</t>
  </si>
  <si>
    <t>Iv)  Employee Expenses</t>
  </si>
  <si>
    <t>v)   Corporate expenses</t>
  </si>
  <si>
    <t>vi)  Other income</t>
  </si>
  <si>
    <t>vii)  Any other income</t>
  </si>
  <si>
    <t>i)  No of Employees</t>
  </si>
  <si>
    <t>Additional Region-wise Information required from Transmission Licensees
(Communication System)</t>
  </si>
  <si>
    <t>Table-1- Details of Communication system in Commercial Operation</t>
  </si>
  <si>
    <t>OPGW Communication Links in operation 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</si>
  <si>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</si>
  <si>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</si>
  <si>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</si>
  <si>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</si>
  <si>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Annexure-XI</t>
  </si>
  <si>
    <t>Table-2- Cost of Outsourcing of Services (Rs. lakh)</t>
  </si>
  <si>
    <t>Communication System O&amp;M</t>
  </si>
  <si>
    <t>PLCC O&amp;M</t>
  </si>
  <si>
    <t>RTU O&amp;M</t>
  </si>
  <si>
    <t>Auxiliary Power Supply O&amp;M</t>
  </si>
  <si>
    <t>Hiring charges of Bandwidth</t>
  </si>
  <si>
    <t>Sub-total( R&amp;MExpenses)</t>
  </si>
  <si>
    <t>Sub-total(A&amp;G Expenses)</t>
  </si>
  <si>
    <t>Sub-total( Employee Expenses)</t>
  </si>
  <si>
    <t>Sub Total (1 to 9)</t>
  </si>
  <si>
    <t>%</t>
  </si>
  <si>
    <t>Total</t>
  </si>
  <si>
    <t>No</t>
  </si>
  <si>
    <t>-</t>
  </si>
  <si>
    <t>a) Contribution to Provident and other funds</t>
  </si>
  <si>
    <t>b) Gratuity</t>
  </si>
  <si>
    <t>c) Pension</t>
  </si>
  <si>
    <t>e) Liveries and Uniforms</t>
  </si>
  <si>
    <t>g) Others</t>
  </si>
  <si>
    <t>4.0</t>
  </si>
  <si>
    <t>5.0</t>
  </si>
  <si>
    <t>6.0</t>
  </si>
  <si>
    <t>7.0</t>
  </si>
  <si>
    <t>8.0</t>
  </si>
  <si>
    <t>9.0</t>
  </si>
  <si>
    <t xml:space="preserve">d) </t>
  </si>
  <si>
    <t xml:space="preserve">e) </t>
  </si>
  <si>
    <t xml:space="preserve">f) </t>
  </si>
  <si>
    <t xml:space="preserve">g) </t>
  </si>
  <si>
    <t xml:space="preserve">i) </t>
  </si>
  <si>
    <t xml:space="preserve">j) </t>
  </si>
  <si>
    <t>II. An annual increase in O&amp;M expenses under a given head in excess of 10% percent should be explained.</t>
  </si>
  <si>
    <t>VIII Details of Consumptive Water requirement , contracted quantum and actual water consumed with source , rate etc. should be furnished year-wise for Thermal Power Stations</t>
  </si>
  <si>
    <t>NA</t>
  </si>
  <si>
    <t>(MU)</t>
  </si>
  <si>
    <t xml:space="preserve">Outage duration </t>
  </si>
  <si>
    <t>Auxiliary power consumption
(excluding colony power)</t>
  </si>
  <si>
    <t>Colony power consumption</t>
  </si>
  <si>
    <t>c)D/C on M/C</t>
  </si>
  <si>
    <t>d)Multi Circuit</t>
  </si>
  <si>
    <t>Moose M/C</t>
  </si>
  <si>
    <t>Moose D/C on M/C</t>
  </si>
  <si>
    <t>Tripple</t>
  </si>
  <si>
    <t>Invar D/C</t>
  </si>
  <si>
    <t>Lapwing S/C</t>
  </si>
  <si>
    <t>Dog D/C</t>
  </si>
  <si>
    <t>Dog S/C</t>
  </si>
  <si>
    <t>S.no</t>
  </si>
  <si>
    <t>Voltage level</t>
  </si>
  <si>
    <t xml:space="preserve">Substations </t>
  </si>
  <si>
    <t>220 KV</t>
  </si>
  <si>
    <t>400 KV</t>
  </si>
  <si>
    <t>765 KV</t>
  </si>
  <si>
    <t>132 KV</t>
  </si>
  <si>
    <t>Berhampur</t>
  </si>
  <si>
    <t>Angul</t>
  </si>
  <si>
    <t>Baripada</t>
  </si>
  <si>
    <t>Bolangir</t>
  </si>
  <si>
    <t>Indravati</t>
  </si>
  <si>
    <t>Jeypore</t>
  </si>
  <si>
    <t>Keonjhar</t>
  </si>
  <si>
    <t>Rourkela</t>
  </si>
  <si>
    <t>Rengali</t>
  </si>
  <si>
    <t>Sundargarh</t>
  </si>
  <si>
    <t>Pandiabili</t>
  </si>
  <si>
    <t>Talchar</t>
  </si>
  <si>
    <t xml:space="preserve"> Eastern Region</t>
  </si>
  <si>
    <t>A. Capitalized</t>
  </si>
  <si>
    <t>B.In Stock</t>
  </si>
  <si>
    <t>C. Consumed</t>
  </si>
  <si>
    <t>Annexure VI-B(II)</t>
  </si>
  <si>
    <t>DETAILS OF OPERATION AND MAINTENANCE EXPENSES OF COMMUNICATION SYSTEM (OTHER THAN TELECOM OR OTHER BUSINESS)</t>
  </si>
  <si>
    <t>Remarks</t>
  </si>
  <si>
    <t>1.0</t>
  </si>
  <si>
    <t>Included in Stores</t>
  </si>
  <si>
    <t>2.0</t>
  </si>
  <si>
    <t>3.0</t>
  </si>
  <si>
    <t>d) Employee Medical Expenses</t>
  </si>
  <si>
    <t>f) Safety &amp; Appliances expenses</t>
  </si>
  <si>
    <t>Provisions (For Leave encashment,PRP,Wage revision arrear,Gratuity, medical, long service award)Provisions (furnish details separately)</t>
  </si>
  <si>
    <t xml:space="preserve"> Additional /Specific Security it any on the advise of Govt. Agency/ Statutory Authority/ any other reasons</t>
  </si>
  <si>
    <t xml:space="preserve"> Loss of store/Disposal/Write off</t>
  </si>
  <si>
    <t>Prior Period Adjustment , if any (not covered above)*</t>
  </si>
  <si>
    <t>10.0</t>
  </si>
  <si>
    <t>Others (Specify items not included above)</t>
  </si>
  <si>
    <t>Short term open access (other than transmission service charges)</t>
  </si>
  <si>
    <t xml:space="preserve"> System &amp; Market operation charges</t>
  </si>
  <si>
    <t xml:space="preserve"> Interest on differential tariff recovered</t>
  </si>
  <si>
    <t xml:space="preserve"> Disposal of scrap/stores (not covered under capitalized assets)</t>
  </si>
  <si>
    <t xml:space="preserve"> Revenue/ Recoveries, if any</t>
  </si>
  <si>
    <t>Note : Data From Commercial( Including ODISSA) upto 14-15 Only And for 12-13 &amp; 13-14 (EXCLUDING Odissa)</t>
  </si>
  <si>
    <t>Total Expenditure</t>
  </si>
  <si>
    <t>1.0.1</t>
  </si>
  <si>
    <t>1.0.2</t>
  </si>
  <si>
    <t>1.0.3</t>
  </si>
  <si>
    <t>1.0.4</t>
  </si>
  <si>
    <t>1.0.5</t>
  </si>
  <si>
    <t>1.0.6</t>
  </si>
  <si>
    <t>1.0.7</t>
  </si>
  <si>
    <t>1.0.8</t>
  </si>
  <si>
    <t>1.0.9</t>
  </si>
  <si>
    <t>2.0.1</t>
  </si>
  <si>
    <t>2.0.2</t>
  </si>
  <si>
    <t>2.0.3</t>
  </si>
  <si>
    <t>2.0.4</t>
  </si>
  <si>
    <t>2.0.5</t>
  </si>
  <si>
    <t>2.0.6</t>
  </si>
  <si>
    <t>2.0.7</t>
  </si>
  <si>
    <t>2.0.8</t>
  </si>
  <si>
    <t>2.0.9</t>
  </si>
  <si>
    <t>2.0.10</t>
  </si>
  <si>
    <t>2.0.11</t>
  </si>
  <si>
    <t>2.0.12</t>
  </si>
  <si>
    <t>2.0.13</t>
  </si>
  <si>
    <t>2.0.14</t>
  </si>
  <si>
    <t>2.0.15</t>
  </si>
  <si>
    <t>2.0.16</t>
  </si>
  <si>
    <t>2.0.17</t>
  </si>
  <si>
    <t>2.0.18</t>
  </si>
  <si>
    <t>2.0.19</t>
  </si>
  <si>
    <t>2.0.20</t>
  </si>
  <si>
    <t>2.0.21</t>
  </si>
  <si>
    <t>2.0.22</t>
  </si>
  <si>
    <t>2.0.23</t>
  </si>
  <si>
    <t>2.0.24</t>
  </si>
  <si>
    <t>2.0.25</t>
  </si>
  <si>
    <t>2.0.26</t>
  </si>
  <si>
    <t>2.0.27</t>
  </si>
  <si>
    <t>2.0.28</t>
  </si>
  <si>
    <t>3.0.2</t>
  </si>
  <si>
    <t>3.0.1</t>
  </si>
  <si>
    <t>3.0.2.a</t>
  </si>
  <si>
    <t>3.0.2.b</t>
  </si>
  <si>
    <t>3.0.2.c</t>
  </si>
  <si>
    <t>3.0.2.d</t>
  </si>
  <si>
    <t>3.0.2.e</t>
  </si>
  <si>
    <t>3.0.2.f</t>
  </si>
  <si>
    <t>3.0.2.g</t>
  </si>
  <si>
    <t>3.0.3</t>
  </si>
  <si>
    <t>3.0.4</t>
  </si>
  <si>
    <t>3.0.5</t>
  </si>
  <si>
    <t>3.0.6</t>
  </si>
  <si>
    <t>3.0.7</t>
  </si>
  <si>
    <t>3.0.8</t>
  </si>
  <si>
    <t>3.0.9</t>
  </si>
  <si>
    <t>8.0.i</t>
  </si>
  <si>
    <t>Break Up of other A &amp; G Expenses (Indicated at 2.28 above)</t>
  </si>
  <si>
    <t>Water Charges</t>
  </si>
  <si>
    <t>Telecom</t>
  </si>
  <si>
    <t>EDP Hire</t>
  </si>
  <si>
    <t>Brokerage  and  Commission</t>
  </si>
  <si>
    <t>Audit Exp.</t>
  </si>
  <si>
    <t>Loss on disosal</t>
  </si>
  <si>
    <t>Misc. Exp.</t>
  </si>
  <si>
    <t>FERV</t>
  </si>
  <si>
    <t>Tender Exp.</t>
  </si>
  <si>
    <t>Transit Hostel</t>
  </si>
  <si>
    <t>N/A</t>
  </si>
  <si>
    <t>DSNA/M</t>
  </si>
  <si>
    <t>As Sasaram S/s is a Back To Back HVDC, There is no TL</t>
  </si>
  <si>
    <t>400 kV 80 MVAR Reactor</t>
  </si>
  <si>
    <t>400/220 kV 315 MVA ICT</t>
  </si>
  <si>
    <t>220/132kV 160MVA ICT</t>
  </si>
  <si>
    <t>132/66 kV 50 MVA ICT</t>
  </si>
  <si>
    <t>DSNA/M : Data seperately not available/maintained</t>
  </si>
  <si>
    <t>Transit Hostal</t>
  </si>
  <si>
    <t>Loss on disposal</t>
  </si>
  <si>
    <t>Break up of other A&amp;G Expenses (indicated at 2.28 above)</t>
  </si>
  <si>
    <t>Sr. No.</t>
  </si>
  <si>
    <t>Item</t>
  </si>
  <si>
    <t>Eastern Region</t>
  </si>
  <si>
    <t>Table-2 - Station wise information (average for the year) for HVDC system - Sasaram HVDC</t>
  </si>
  <si>
    <t>b)  Gratuity</t>
  </si>
  <si>
    <t>c)  Pension</t>
  </si>
  <si>
    <t>f)   Safety &amp; Appliances expenses</t>
  </si>
  <si>
    <t>I. The details of Corporate Expenses and the methodology of allocation of corporate expenses to various functional activities and allocation of Corporate expenses pertaining to power generation/transmission system to each operating stations/transmission region/system and stations/transmission region/system under construction should be clearly specified in ANNEXURE-VIII as provided here separately.</t>
  </si>
  <si>
    <t>Capital spares consumed not included in (A) (1) above and not claimed /allowed by Commission for capitalization " ix"</t>
  </si>
  <si>
    <t>Total number of employees engaged in O&amp;M of Sub-station</t>
  </si>
  <si>
    <t>Total number of employees engaged in O&amp;M of Transmission Lines</t>
  </si>
  <si>
    <t xml:space="preserve">Cost (Rs. Lakhs) </t>
  </si>
  <si>
    <t>Cost of O&amp;M spares Consumed (for S/s)</t>
  </si>
  <si>
    <t>Cost of O&amp;M spares Consumed (for Lines)</t>
  </si>
  <si>
    <t>Total number of employees engaged in Sub-station O&amp;M</t>
  </si>
  <si>
    <t>Total number of employees engaged in Transmission O&amp;M</t>
  </si>
  <si>
    <t>Outage duration for Talcher - Kolar System</t>
  </si>
  <si>
    <t>Table-2 - Station wise information (average for the year) for HVDC System - Talcher HVDC (for Talcher - Kolar HVDC System)</t>
  </si>
  <si>
    <t xml:space="preserve">Subhashgram </t>
  </si>
  <si>
    <t xml:space="preserve">Malda </t>
  </si>
  <si>
    <t xml:space="preserve">Binaguri </t>
  </si>
  <si>
    <t xml:space="preserve"> Maithon </t>
  </si>
  <si>
    <t xml:space="preserve">Durgapur </t>
  </si>
  <si>
    <t>Siliguri</t>
  </si>
  <si>
    <t>Dalkhola</t>
  </si>
  <si>
    <t>Birpara</t>
  </si>
  <si>
    <t>Gangok</t>
  </si>
  <si>
    <t>Rangpo GIS</t>
  </si>
  <si>
    <t>New Melli</t>
  </si>
  <si>
    <t>Ara</t>
  </si>
  <si>
    <t>Banka</t>
  </si>
  <si>
    <t>Biharsharif</t>
  </si>
  <si>
    <t>Gaya</t>
  </si>
  <si>
    <t>Jameshedpur</t>
  </si>
  <si>
    <t>Muzaffarpur</t>
  </si>
  <si>
    <t>New Purnea</t>
  </si>
  <si>
    <t>Patna</t>
  </si>
  <si>
    <t>Purnea</t>
  </si>
  <si>
    <t>Ranchi</t>
  </si>
  <si>
    <t>Lakhisarai</t>
  </si>
  <si>
    <t>Sasaram HVDC</t>
  </si>
  <si>
    <t>Chaibasa</t>
  </si>
  <si>
    <t>Kishenganj</t>
  </si>
  <si>
    <t>Chandwa</t>
  </si>
  <si>
    <t>Annexure-XIIIC</t>
  </si>
  <si>
    <t>Auxiliary Consumption separately for 132kV, 220kV, 400kV &amp; 765kV AC and HVDC Substation Separately</t>
  </si>
  <si>
    <t xml:space="preserve">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</si>
  <si>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13A</t>
  </si>
  <si>
    <t>Expenses against Capital expenditure incurred for Operation and Maintenance of Transmission System (not included in Capital Cost/Repair &amp; Maintenance expenditure indicated 1.0(1) above)</t>
  </si>
  <si>
    <t>Total Expenses (12) + (13A)</t>
  </si>
  <si>
    <t>Capital Spares not claimed/allowed by CERC have been consmued as O&amp;M Spares</t>
  </si>
  <si>
    <t>Included in Annexure - VI (B-I)</t>
  </si>
  <si>
    <t>Included in 1.0 (1)</t>
  </si>
  <si>
    <t>Included in natural heads of expenditure</t>
  </si>
  <si>
    <t>Included in 1.0 (5)</t>
  </si>
  <si>
    <t>HVDC at Sasaram S/s</t>
  </si>
  <si>
    <t xml:space="preserve">HVDC at Talcher S/s </t>
  </si>
  <si>
    <t>Revised Annexure VI (B-1)</t>
  </si>
  <si>
    <t>Revised Annexure-IX</t>
  </si>
  <si>
    <t>(Revised)</t>
  </si>
  <si>
    <t>4*</t>
  </si>
  <si>
    <t>12*</t>
  </si>
  <si>
    <t>*Under Pilot project of ERLDC</t>
  </si>
  <si>
    <t>(Note: separate note on utilization of PMU is to be given along with benefit availed during the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</si>
</sst>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"/>
    <numFmt numFmtId="167" formatCode="_(* #,##0_);_(* \(#,##0\);_(* &quot;-&quot;??_);_(@_)"/>
    <numFmt numFmtId="168" formatCode="0.000"/>
    <numFmt numFmtId="169" formatCode="0.00000"/>
    <numFmt numFmtId="170" formatCode="0.000000"/>
    <numFmt numFmtId="171" formatCode="0.00_)"/>
  </numFmts>
  <fonts count="30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Helv"/>
    </font>
    <font>
      <sz val="10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rgb="FF000000"/>
      <name val="Times New Roman"/>
      <family val="1"/>
    </font>
    <font>
      <sz val="12"/>
      <color rgb="FF7030A0"/>
      <name val="Book Antiqua"/>
      <family val="1"/>
    </font>
    <font>
      <b/>
      <u/>
      <sz val="12"/>
      <name val="Book Antiqua"/>
      <family val="1"/>
    </font>
    <font>
      <b/>
      <sz val="12"/>
      <color rgb="FF7030A0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32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43" fontId="17" fillId="0" borderId="0" applyFont="0" applyFill="0" applyBorder="0" applyAlignment="0" applyProtection="0"/>
    <xf numFmtId="0" fontId="17" fillId="0" borderId="0"/>
    <xf numFmtId="0" fontId="10" fillId="0" borderId="0"/>
    <xf numFmtId="0" fontId="7" fillId="0" borderId="0"/>
    <xf numFmtId="43" fontId="7" fillId="0" borderId="0" applyFont="0" applyFill="0" applyBorder="0" applyAlignment="0" applyProtection="0"/>
    <xf numFmtId="0" fontId="1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10" fillId="0" borderId="0"/>
    <xf numFmtId="0" fontId="4" fillId="0" borderId="0"/>
    <xf numFmtId="0" fontId="11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4" fillId="0" borderId="0"/>
    <xf numFmtId="171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21" fillId="0" borderId="0"/>
    <xf numFmtId="0" fontId="4" fillId="0" borderId="0"/>
    <xf numFmtId="0" fontId="4" fillId="0" borderId="0"/>
    <xf numFmtId="0" fontId="11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171" fontId="2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0" fillId="0" borderId="0"/>
    <xf numFmtId="164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89">
    <xf numFmtId="0" fontId="0" fillId="0" borderId="0" xfId="0" applyFill="1" applyBorder="1" applyAlignment="1">
      <alignment horizontal="left" vertical="top"/>
    </xf>
    <xf numFmtId="0" fontId="13" fillId="0" borderId="9" xfId="0" applyFont="1" applyBorder="1" applyAlignment="1">
      <alignment vertical="top"/>
    </xf>
    <xf numFmtId="0" fontId="16" fillId="0" borderId="10" xfId="0" applyFont="1" applyFill="1" applyBorder="1" applyAlignment="1">
      <alignment vertical="top" wrapText="1"/>
    </xf>
    <xf numFmtId="0" fontId="16" fillId="0" borderId="11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vertical="top" wrapText="1"/>
    </xf>
    <xf numFmtId="166" fontId="14" fillId="0" borderId="9" xfId="0" applyNumberFormat="1" applyFont="1" applyFill="1" applyBorder="1" applyAlignment="1">
      <alignment horizontal="center" vertical="top" shrinkToFit="1"/>
    </xf>
    <xf numFmtId="0" fontId="13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right" vertical="top" wrapText="1"/>
    </xf>
    <xf numFmtId="0" fontId="16" fillId="0" borderId="9" xfId="0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4" fillId="0" borderId="9" xfId="0" applyFont="1" applyBorder="1" applyAlignment="1">
      <alignment vertical="top"/>
    </xf>
    <xf numFmtId="0" fontId="14" fillId="0" borderId="9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10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3" fillId="0" borderId="20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20" xfId="0" applyFont="1" applyBorder="1" applyAlignment="1">
      <alignment horizontal="center" vertical="top"/>
    </xf>
    <xf numFmtId="0" fontId="16" fillId="0" borderId="10" xfId="0" applyFont="1" applyBorder="1" applyAlignment="1">
      <alignment vertical="top"/>
    </xf>
    <xf numFmtId="0" fontId="16" fillId="0" borderId="22" xfId="0" applyFont="1" applyBorder="1" applyAlignment="1">
      <alignment horizontal="center" vertical="top"/>
    </xf>
    <xf numFmtId="0" fontId="16" fillId="0" borderId="29" xfId="0" applyFont="1" applyBorder="1" applyAlignment="1">
      <alignment vertical="top"/>
    </xf>
    <xf numFmtId="0" fontId="16" fillId="0" borderId="33" xfId="0" applyFont="1" applyBorder="1" applyAlignment="1">
      <alignment horizontal="center" vertical="top"/>
    </xf>
    <xf numFmtId="0" fontId="16" fillId="0" borderId="1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left" vertical="top" wrapText="1"/>
    </xf>
    <xf numFmtId="0" fontId="16" fillId="0" borderId="35" xfId="0" applyFont="1" applyFill="1" applyBorder="1" applyAlignment="1">
      <alignment horizontal="center" vertical="top"/>
    </xf>
    <xf numFmtId="2" fontId="13" fillId="0" borderId="9" xfId="1" applyNumberFormat="1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/>
    </xf>
    <xf numFmtId="165" fontId="14" fillId="0" borderId="9" xfId="0" applyNumberFormat="1" applyFont="1" applyBorder="1" applyAlignment="1">
      <alignment horizontal="center" vertical="top"/>
    </xf>
    <xf numFmtId="168" fontId="19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top"/>
    </xf>
    <xf numFmtId="0" fontId="16" fillId="2" borderId="9" xfId="0" applyFont="1" applyFill="1" applyBorder="1" applyAlignment="1">
      <alignment vertical="top"/>
    </xf>
    <xf numFmtId="0" fontId="16" fillId="2" borderId="21" xfId="0" applyFont="1" applyFill="1" applyBorder="1" applyAlignment="1">
      <alignment vertical="top"/>
    </xf>
    <xf numFmtId="0" fontId="16" fillId="2" borderId="9" xfId="0" applyFont="1" applyFill="1" applyBorder="1" applyAlignment="1">
      <alignment horizontal="center" vertical="top"/>
    </xf>
    <xf numFmtId="0" fontId="16" fillId="2" borderId="21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vertical="top" wrapText="1"/>
    </xf>
    <xf numFmtId="0" fontId="16" fillId="2" borderId="0" xfId="0" applyFont="1" applyFill="1" applyAlignment="1">
      <alignment horizontal="center" vertical="top"/>
    </xf>
    <xf numFmtId="0" fontId="13" fillId="2" borderId="10" xfId="0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 wrapText="1"/>
    </xf>
    <xf numFmtId="0" fontId="16" fillId="2" borderId="36" xfId="0" applyFont="1" applyFill="1" applyBorder="1" applyAlignment="1">
      <alignment horizontal="center" vertical="top"/>
    </xf>
    <xf numFmtId="0" fontId="16" fillId="2" borderId="37" xfId="0" applyFont="1" applyFill="1" applyBorder="1" applyAlignment="1">
      <alignment horizontal="center" vertical="top"/>
    </xf>
    <xf numFmtId="0" fontId="13" fillId="2" borderId="11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center" vertical="center"/>
    </xf>
    <xf numFmtId="167" fontId="16" fillId="0" borderId="9" xfId="1" applyNumberFormat="1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left" vertical="top" wrapText="1"/>
    </xf>
    <xf numFmtId="0" fontId="16" fillId="0" borderId="9" xfId="0" quotePrefix="1" applyNumberFormat="1" applyFont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9" xfId="0" applyFont="1" applyBorder="1" applyAlignment="1">
      <alignment vertical="top" wrapText="1"/>
    </xf>
    <xf numFmtId="43" fontId="14" fillId="0" borderId="9" xfId="0" applyNumberFormat="1" applyFont="1" applyFill="1" applyBorder="1" applyAlignment="1">
      <alignment vertical="top" wrapText="1"/>
    </xf>
    <xf numFmtId="167" fontId="14" fillId="0" borderId="9" xfId="0" applyNumberFormat="1" applyFont="1" applyFill="1" applyBorder="1" applyAlignment="1">
      <alignment vertical="top" wrapText="1"/>
    </xf>
    <xf numFmtId="43" fontId="16" fillId="2" borderId="9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9" xfId="39" applyFont="1" applyFill="1" applyBorder="1" applyAlignment="1">
      <alignment horizontal="center" vertical="top"/>
    </xf>
    <xf numFmtId="167" fontId="13" fillId="0" borderId="9" xfId="1" applyNumberFormat="1" applyFont="1" applyFill="1" applyBorder="1" applyAlignment="1">
      <alignment horizontal="center" vertical="top" wrapText="1"/>
    </xf>
    <xf numFmtId="0" fontId="15" fillId="0" borderId="0" xfId="39" applyFont="1" applyFill="1" applyBorder="1" applyAlignment="1">
      <alignment horizontal="left" vertical="top"/>
    </xf>
    <xf numFmtId="0" fontId="15" fillId="0" borderId="9" xfId="39" applyFont="1" applyFill="1" applyBorder="1" applyAlignment="1">
      <alignment horizontal="left" vertical="top"/>
    </xf>
    <xf numFmtId="0" fontId="15" fillId="0" borderId="9" xfId="39" applyFont="1" applyFill="1" applyBorder="1" applyAlignment="1">
      <alignment horizontal="center" vertical="top"/>
    </xf>
    <xf numFmtId="2" fontId="16" fillId="2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top"/>
    </xf>
    <xf numFmtId="167" fontId="16" fillId="0" borderId="0" xfId="1" applyNumberFormat="1" applyFont="1" applyFill="1" applyBorder="1" applyAlignment="1">
      <alignment horizontal="left" vertical="top"/>
    </xf>
    <xf numFmtId="1" fontId="13" fillId="0" borderId="9" xfId="0" applyNumberFormat="1" applyFont="1" applyFill="1" applyBorder="1" applyAlignment="1">
      <alignment horizontal="center" vertical="top" shrinkToFit="1"/>
    </xf>
    <xf numFmtId="2" fontId="13" fillId="0" borderId="9" xfId="1" applyNumberFormat="1" applyFont="1" applyFill="1" applyBorder="1" applyAlignment="1">
      <alignment horizontal="center" vertical="top" shrinkToFit="1"/>
    </xf>
    <xf numFmtId="165" fontId="13" fillId="0" borderId="9" xfId="0" applyNumberFormat="1" applyFont="1" applyFill="1" applyBorder="1" applyAlignment="1">
      <alignment horizontal="center" vertical="top" shrinkToFit="1"/>
    </xf>
    <xf numFmtId="2" fontId="16" fillId="0" borderId="9" xfId="1" applyNumberFormat="1" applyFont="1" applyFill="1" applyBorder="1" applyAlignment="1">
      <alignment horizontal="left" vertical="top" wrapText="1"/>
    </xf>
    <xf numFmtId="2" fontId="16" fillId="0" borderId="9" xfId="0" applyNumberFormat="1" applyFont="1" applyFill="1" applyBorder="1" applyAlignment="1">
      <alignment horizontal="left" vertical="top" wrapText="1"/>
    </xf>
    <xf numFmtId="165" fontId="16" fillId="0" borderId="9" xfId="0" applyNumberFormat="1" applyFont="1" applyFill="1" applyBorder="1" applyAlignment="1">
      <alignment horizontal="left" vertical="top" shrinkToFit="1"/>
    </xf>
    <xf numFmtId="165" fontId="16" fillId="0" borderId="9" xfId="0" applyNumberFormat="1" applyFont="1" applyFill="1" applyBorder="1" applyAlignment="1">
      <alignment horizontal="center" vertical="top" shrinkToFit="1"/>
    </xf>
    <xf numFmtId="1" fontId="16" fillId="0" borderId="9" xfId="0" applyNumberFormat="1" applyFont="1" applyFill="1" applyBorder="1" applyAlignment="1">
      <alignment horizontal="center" vertical="top" shrinkToFit="1"/>
    </xf>
    <xf numFmtId="0" fontId="16" fillId="0" borderId="9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0" fontId="16" fillId="0" borderId="9" xfId="0" applyFont="1" applyFill="1" applyBorder="1" applyAlignment="1">
      <alignment horizontal="left" vertical="top"/>
    </xf>
    <xf numFmtId="167" fontId="16" fillId="0" borderId="9" xfId="1" applyNumberFormat="1" applyFont="1" applyFill="1" applyBorder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2" fontId="16" fillId="2" borderId="1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top"/>
    </xf>
    <xf numFmtId="0" fontId="16" fillId="0" borderId="9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168" fontId="16" fillId="0" borderId="9" xfId="0" applyNumberFormat="1" applyFont="1" applyBorder="1" applyAlignment="1">
      <alignment horizontal="center" vertical="center" wrapText="1"/>
    </xf>
    <xf numFmtId="168" fontId="16" fillId="0" borderId="9" xfId="0" applyNumberFormat="1" applyFont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2" fontId="13" fillId="2" borderId="9" xfId="0" applyNumberFormat="1" applyFont="1" applyFill="1" applyBorder="1" applyAlignment="1">
      <alignment horizontal="center" vertical="center" wrapText="1"/>
    </xf>
    <xf numFmtId="168" fontId="16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top" wrapText="1"/>
    </xf>
    <xf numFmtId="1" fontId="16" fillId="2" borderId="9" xfId="0" applyNumberFormat="1" applyFont="1" applyFill="1" applyBorder="1" applyAlignment="1">
      <alignment horizontal="center" vertical="center" wrapText="1"/>
    </xf>
    <xf numFmtId="2" fontId="16" fillId="2" borderId="9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68" fontId="9" fillId="0" borderId="9" xfId="0" applyNumberFormat="1" applyFont="1" applyBorder="1" applyAlignment="1">
      <alignment horizontal="center" vertical="center"/>
    </xf>
    <xf numFmtId="2" fontId="19" fillId="0" borderId="9" xfId="0" quotePrefix="1" applyNumberFormat="1" applyFont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left" vertical="top"/>
    </xf>
    <xf numFmtId="0" fontId="9" fillId="0" borderId="0" xfId="0" applyFont="1"/>
    <xf numFmtId="2" fontId="16" fillId="0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2" fontId="16" fillId="2" borderId="21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vertical="top" wrapText="1"/>
    </xf>
    <xf numFmtId="0" fontId="13" fillId="0" borderId="9" xfId="0" applyFont="1" applyFill="1" applyBorder="1" applyAlignment="1">
      <alignment horizontal="left" vertical="top"/>
    </xf>
    <xf numFmtId="2" fontId="16" fillId="0" borderId="9" xfId="0" applyNumberFormat="1" applyFont="1" applyFill="1" applyBorder="1" applyAlignment="1">
      <alignment horizontal="center" vertical="top"/>
    </xf>
    <xf numFmtId="2" fontId="16" fillId="0" borderId="9" xfId="12" applyNumberFormat="1" applyFont="1" applyFill="1" applyBorder="1" applyAlignment="1">
      <alignment vertical="top"/>
    </xf>
    <xf numFmtId="2" fontId="13" fillId="0" borderId="9" xfId="12" applyNumberFormat="1" applyFont="1" applyFill="1" applyBorder="1" applyAlignment="1">
      <alignment vertical="top"/>
    </xf>
    <xf numFmtId="0" fontId="16" fillId="0" borderId="9" xfId="12" applyFont="1" applyFill="1" applyBorder="1" applyAlignment="1">
      <alignment vertical="top"/>
    </xf>
    <xf numFmtId="43" fontId="16" fillId="0" borderId="9" xfId="0" applyNumberFormat="1" applyFont="1" applyFill="1" applyBorder="1" applyAlignment="1">
      <alignment horizontal="center" vertical="top"/>
    </xf>
    <xf numFmtId="43" fontId="13" fillId="0" borderId="9" xfId="0" applyNumberFormat="1" applyFont="1" applyFill="1" applyBorder="1" applyAlignment="1">
      <alignment horizontal="center" vertical="top"/>
    </xf>
    <xf numFmtId="43" fontId="13" fillId="0" borderId="9" xfId="0" applyNumberFormat="1" applyFont="1" applyFill="1" applyBorder="1" applyAlignment="1">
      <alignment horizontal="center" vertical="top" wrapText="1"/>
    </xf>
    <xf numFmtId="43" fontId="16" fillId="0" borderId="9" xfId="1" applyNumberFormat="1" applyFont="1" applyFill="1" applyBorder="1" applyAlignment="1">
      <alignment horizontal="center" vertical="top"/>
    </xf>
    <xf numFmtId="167" fontId="13" fillId="0" borderId="9" xfId="1" applyNumberFormat="1" applyFont="1" applyFill="1" applyBorder="1" applyAlignment="1">
      <alignment horizontal="left" vertical="top"/>
    </xf>
    <xf numFmtId="43" fontId="13" fillId="0" borderId="9" xfId="1" applyNumberFormat="1" applyFont="1" applyFill="1" applyBorder="1" applyAlignment="1">
      <alignment horizontal="center" vertical="top"/>
    </xf>
    <xf numFmtId="0" fontId="16" fillId="0" borderId="9" xfId="12" applyNumberFormat="1" applyFont="1" applyFill="1" applyBorder="1" applyAlignment="1">
      <alignment horizontal="left" vertical="top" wrapText="1"/>
    </xf>
    <xf numFmtId="0" fontId="14" fillId="0" borderId="0" xfId="39" applyFont="1" applyFill="1" applyBorder="1" applyAlignment="1">
      <alignment horizontal="left" vertical="top"/>
    </xf>
    <xf numFmtId="0" fontId="14" fillId="0" borderId="0" xfId="55" applyFont="1" applyFill="1" applyBorder="1" applyAlignment="1">
      <alignment horizontal="left" vertical="top"/>
    </xf>
    <xf numFmtId="0" fontId="16" fillId="0" borderId="0" xfId="12" applyFont="1" applyFill="1" applyAlignment="1">
      <alignment vertical="top"/>
    </xf>
    <xf numFmtId="0" fontId="13" fillId="0" borderId="0" xfId="12" applyNumberFormat="1" applyFont="1" applyFill="1" applyAlignment="1">
      <alignment vertical="top"/>
    </xf>
    <xf numFmtId="0" fontId="25" fillId="0" borderId="0" xfId="12" applyFont="1" applyFill="1" applyAlignment="1">
      <alignment vertical="top"/>
    </xf>
    <xf numFmtId="0" fontId="13" fillId="0" borderId="9" xfId="12" applyNumberFormat="1" applyFont="1" applyFill="1" applyBorder="1" applyAlignment="1">
      <alignment horizontal="center" vertical="top"/>
    </xf>
    <xf numFmtId="0" fontId="27" fillId="0" borderId="14" xfId="12" applyNumberFormat="1" applyFont="1" applyFill="1" applyBorder="1" applyAlignment="1">
      <alignment horizontal="center" vertical="top"/>
    </xf>
    <xf numFmtId="1" fontId="13" fillId="0" borderId="9" xfId="12" applyNumberFormat="1" applyFont="1" applyFill="1" applyBorder="1" applyAlignment="1">
      <alignment horizontal="center" vertical="top"/>
    </xf>
    <xf numFmtId="0" fontId="13" fillId="0" borderId="9" xfId="12" applyNumberFormat="1" applyFont="1" applyFill="1" applyBorder="1" applyAlignment="1">
      <alignment vertical="top" wrapText="1"/>
    </xf>
    <xf numFmtId="0" fontId="16" fillId="0" borderId="9" xfId="12" applyNumberFormat="1" applyFont="1" applyFill="1" applyBorder="1" applyAlignment="1">
      <alignment vertical="top" wrapText="1"/>
    </xf>
    <xf numFmtId="2" fontId="25" fillId="0" borderId="0" xfId="12" applyNumberFormat="1" applyFont="1" applyFill="1" applyAlignment="1">
      <alignment vertical="top"/>
    </xf>
    <xf numFmtId="0" fontId="25" fillId="0" borderId="0" xfId="12" applyFont="1" applyFill="1" applyAlignment="1">
      <alignment vertical="top" wrapText="1"/>
    </xf>
    <xf numFmtId="0" fontId="13" fillId="0" borderId="9" xfId="12" applyNumberFormat="1" applyFont="1" applyFill="1" applyBorder="1" applyAlignment="1">
      <alignment horizontal="right" vertical="top" wrapText="1"/>
    </xf>
    <xf numFmtId="1" fontId="16" fillId="0" borderId="9" xfId="12" applyNumberFormat="1" applyFont="1" applyFill="1" applyBorder="1" applyAlignment="1">
      <alignment horizontal="center" vertical="top"/>
    </xf>
    <xf numFmtId="2" fontId="14" fillId="0" borderId="0" xfId="0" applyNumberFormat="1" applyFont="1" applyFill="1" applyAlignment="1">
      <alignment vertical="top"/>
    </xf>
    <xf numFmtId="170" fontId="16" fillId="0" borderId="0" xfId="12" applyNumberFormat="1" applyFont="1" applyFill="1" applyAlignment="1">
      <alignment vertical="top"/>
    </xf>
    <xf numFmtId="2" fontId="16" fillId="0" borderId="0" xfId="12" applyNumberFormat="1" applyFont="1" applyFill="1" applyAlignment="1">
      <alignment vertical="top"/>
    </xf>
    <xf numFmtId="169" fontId="16" fillId="0" borderId="0" xfId="12" applyNumberFormat="1" applyFont="1" applyFill="1" applyAlignment="1">
      <alignment vertical="top"/>
    </xf>
    <xf numFmtId="2" fontId="13" fillId="0" borderId="17" xfId="12" applyNumberFormat="1" applyFont="1" applyFill="1" applyBorder="1" applyAlignment="1">
      <alignment vertical="top"/>
    </xf>
    <xf numFmtId="0" fontId="27" fillId="0" borderId="0" xfId="12" applyFont="1" applyFill="1" applyAlignment="1">
      <alignment vertical="top" wrapText="1"/>
    </xf>
    <xf numFmtId="0" fontId="14" fillId="0" borderId="9" xfId="39" applyFont="1" applyFill="1" applyBorder="1" applyAlignment="1">
      <alignment horizontal="left" vertical="top"/>
    </xf>
    <xf numFmtId="43" fontId="16" fillId="0" borderId="9" xfId="12" applyNumberFormat="1" applyFont="1" applyFill="1" applyBorder="1" applyAlignment="1">
      <alignment vertical="top"/>
    </xf>
    <xf numFmtId="43" fontId="16" fillId="0" borderId="9" xfId="12" applyNumberFormat="1" applyFont="1" applyFill="1" applyBorder="1" applyAlignment="1">
      <alignment horizontal="right" vertical="top" wrapText="1"/>
    </xf>
    <xf numFmtId="43" fontId="13" fillId="0" borderId="9" xfId="12" applyNumberFormat="1" applyFont="1" applyFill="1" applyBorder="1" applyAlignment="1">
      <alignment vertical="top"/>
    </xf>
    <xf numFmtId="43" fontId="14" fillId="0" borderId="9" xfId="0" applyNumberFormat="1" applyFont="1" applyFill="1" applyBorder="1" applyAlignment="1">
      <alignment vertical="top"/>
    </xf>
    <xf numFmtId="0" fontId="16" fillId="0" borderId="0" xfId="12" applyFont="1" applyFill="1" applyAlignment="1">
      <alignment horizontal="center" vertical="top"/>
    </xf>
    <xf numFmtId="0" fontId="16" fillId="0" borderId="9" xfId="12" quotePrefix="1" applyNumberFormat="1" applyFont="1" applyFill="1" applyBorder="1" applyAlignment="1">
      <alignment horizontal="center" vertical="top"/>
    </xf>
    <xf numFmtId="165" fontId="16" fillId="0" borderId="9" xfId="12" quotePrefix="1" applyNumberFormat="1" applyFont="1" applyFill="1" applyBorder="1" applyAlignment="1">
      <alignment horizontal="center" vertical="top"/>
    </xf>
    <xf numFmtId="1" fontId="16" fillId="0" borderId="9" xfId="12" quotePrefix="1" applyNumberFormat="1" applyFont="1" applyFill="1" applyBorder="1" applyAlignment="1">
      <alignment horizontal="center" vertical="top"/>
    </xf>
    <xf numFmtId="0" fontId="16" fillId="0" borderId="9" xfId="12" quotePrefix="1" applyFont="1" applyFill="1" applyBorder="1" applyAlignment="1">
      <alignment horizontal="center" vertical="top"/>
    </xf>
    <xf numFmtId="0" fontId="16" fillId="0" borderId="0" xfId="12" applyNumberFormat="1" applyFont="1" applyFill="1" applyAlignment="1">
      <alignment horizontal="center" vertical="top"/>
    </xf>
    <xf numFmtId="0" fontId="13" fillId="0" borderId="11" xfId="0" applyFont="1" applyBorder="1" applyAlignment="1">
      <alignment horizontal="center" vertical="top" wrapText="1"/>
    </xf>
    <xf numFmtId="1" fontId="14" fillId="0" borderId="11" xfId="0" applyNumberFormat="1" applyFont="1" applyBorder="1" applyAlignment="1">
      <alignment horizontal="center" vertical="top"/>
    </xf>
    <xf numFmtId="1" fontId="16" fillId="2" borderId="0" xfId="0" applyNumberFormat="1" applyFont="1" applyFill="1" applyBorder="1" applyAlignment="1">
      <alignment horizontal="center" vertical="top"/>
    </xf>
    <xf numFmtId="43" fontId="15" fillId="2" borderId="23" xfId="0" applyNumberFormat="1" applyFont="1" applyFill="1" applyBorder="1" applyAlignment="1">
      <alignment horizontal="center" vertical="center" wrapText="1"/>
    </xf>
    <xf numFmtId="2" fontId="16" fillId="2" borderId="39" xfId="0" applyNumberFormat="1" applyFont="1" applyFill="1" applyBorder="1" applyAlignment="1">
      <alignment horizontal="center" vertical="center" wrapText="1"/>
    </xf>
    <xf numFmtId="2" fontId="16" fillId="2" borderId="23" xfId="0" applyNumberFormat="1" applyFont="1" applyFill="1" applyBorder="1" applyAlignment="1">
      <alignment horizontal="center" vertical="center" wrapText="1"/>
    </xf>
    <xf numFmtId="2" fontId="16" fillId="2" borderId="2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/>
    </xf>
    <xf numFmtId="43" fontId="16" fillId="2" borderId="9" xfId="0" applyNumberFormat="1" applyFont="1" applyFill="1" applyBorder="1" applyAlignment="1">
      <alignment horizontal="center"/>
    </xf>
    <xf numFmtId="0" fontId="15" fillId="0" borderId="9" xfId="0" applyFont="1" applyFill="1" applyBorder="1" applyAlignment="1">
      <alignment horizontal="left" vertical="top"/>
    </xf>
    <xf numFmtId="0" fontId="15" fillId="0" borderId="41" xfId="0" applyFont="1" applyFill="1" applyBorder="1" applyAlignment="1">
      <alignment horizontal="left" vertical="top"/>
    </xf>
    <xf numFmtId="43" fontId="14" fillId="0" borderId="9" xfId="0" applyNumberFormat="1" applyFont="1" applyFill="1" applyBorder="1" applyAlignment="1">
      <alignment horizontal="center" vertical="top"/>
    </xf>
    <xf numFmtId="43" fontId="14" fillId="2" borderId="9" xfId="0" applyNumberFormat="1" applyFont="1" applyFill="1" applyBorder="1" applyAlignment="1">
      <alignment horizontal="center" vertical="top"/>
    </xf>
    <xf numFmtId="43" fontId="14" fillId="2" borderId="9" xfId="0" applyNumberFormat="1" applyFont="1" applyFill="1" applyBorder="1" applyAlignment="1">
      <alignment horizontal="center" vertical="top" wrapText="1"/>
    </xf>
    <xf numFmtId="43" fontId="15" fillId="0" borderId="9" xfId="0" applyNumberFormat="1" applyFont="1" applyFill="1" applyBorder="1" applyAlignment="1">
      <alignment horizontal="center" vertical="top"/>
    </xf>
    <xf numFmtId="1" fontId="14" fillId="2" borderId="9" xfId="0" applyNumberFormat="1" applyFont="1" applyFill="1" applyBorder="1" applyAlignment="1">
      <alignment horizontal="center" vertical="top" wrapText="1"/>
    </xf>
    <xf numFmtId="43" fontId="16" fillId="2" borderId="9" xfId="0" applyNumberFormat="1" applyFont="1" applyFill="1" applyBorder="1" applyAlignment="1">
      <alignment horizontal="center" vertical="top"/>
    </xf>
    <xf numFmtId="1" fontId="16" fillId="2" borderId="9" xfId="0" applyNumberFormat="1" applyFont="1" applyFill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6" fillId="2" borderId="9" xfId="0" applyFont="1" applyFill="1" applyBorder="1" applyAlignment="1">
      <alignment horizontal="left" vertical="top"/>
    </xf>
    <xf numFmtId="0" fontId="15" fillId="2" borderId="9" xfId="0" applyFont="1" applyFill="1" applyBorder="1" applyAlignment="1">
      <alignment horizontal="center" vertical="top"/>
    </xf>
    <xf numFmtId="43" fontId="13" fillId="2" borderId="9" xfId="0" applyNumberFormat="1" applyFont="1" applyFill="1" applyBorder="1" applyAlignment="1">
      <alignment horizontal="center" vertical="top"/>
    </xf>
    <xf numFmtId="0" fontId="13" fillId="0" borderId="9" xfId="0" applyFont="1" applyBorder="1" applyAlignment="1">
      <alignment vertical="top" wrapText="1"/>
    </xf>
    <xf numFmtId="0" fontId="13" fillId="0" borderId="9" xfId="11" applyFont="1" applyBorder="1" applyAlignment="1">
      <alignment vertical="top" wrapText="1"/>
    </xf>
    <xf numFmtId="0" fontId="16" fillId="0" borderId="9" xfId="11" applyNumberFormat="1" applyFont="1" applyFill="1" applyBorder="1" applyAlignment="1" applyProtection="1">
      <alignment horizontal="center" vertical="top" wrapText="1"/>
    </xf>
    <xf numFmtId="0" fontId="29" fillId="0" borderId="0" xfId="11" applyFont="1" applyAlignment="1">
      <alignment vertical="top" wrapText="1"/>
    </xf>
    <xf numFmtId="0" fontId="16" fillId="0" borderId="9" xfId="11" applyNumberFormat="1" applyFont="1" applyFill="1" applyBorder="1" applyAlignment="1" applyProtection="1">
      <alignment horizontal="left" vertical="top" wrapText="1"/>
    </xf>
    <xf numFmtId="168" fontId="16" fillId="0" borderId="9" xfId="11" applyNumberFormat="1" applyFont="1" applyFill="1" applyBorder="1" applyAlignment="1" applyProtection="1">
      <alignment horizontal="center" vertical="top" wrapText="1"/>
    </xf>
    <xf numFmtId="0" fontId="28" fillId="0" borderId="0" xfId="11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center" vertical="top" wrapText="1"/>
    </xf>
    <xf numFmtId="1" fontId="14" fillId="0" borderId="9" xfId="0" applyNumberFormat="1" applyFont="1" applyFill="1" applyBorder="1" applyAlignment="1">
      <alignment horizontal="center" vertical="top" shrinkToFit="1"/>
    </xf>
    <xf numFmtId="43" fontId="15" fillId="0" borderId="9" xfId="0" applyNumberFormat="1" applyFont="1" applyFill="1" applyBorder="1" applyAlignment="1">
      <alignment horizontal="center" vertical="top" wrapText="1"/>
    </xf>
    <xf numFmtId="43" fontId="14" fillId="0" borderId="0" xfId="0" applyNumberFormat="1" applyFont="1" applyFill="1" applyBorder="1" applyAlignment="1">
      <alignment horizontal="left" vertical="top"/>
    </xf>
    <xf numFmtId="2" fontId="16" fillId="2" borderId="13" xfId="0" applyNumberFormat="1" applyFont="1" applyFill="1" applyBorder="1" applyAlignment="1">
      <alignment vertical="center" wrapText="1"/>
    </xf>
    <xf numFmtId="2" fontId="16" fillId="2" borderId="14" xfId="0" applyNumberFormat="1" applyFont="1" applyFill="1" applyBorder="1" applyAlignment="1">
      <alignment vertical="center" wrapText="1"/>
    </xf>
    <xf numFmtId="2" fontId="16" fillId="2" borderId="15" xfId="0" applyNumberFormat="1" applyFont="1" applyFill="1" applyBorder="1" applyAlignment="1">
      <alignment vertical="center" wrapText="1"/>
    </xf>
    <xf numFmtId="0" fontId="16" fillId="2" borderId="21" xfId="0" applyFont="1" applyFill="1" applyBorder="1" applyAlignment="1">
      <alignment horizontal="center" vertical="center" wrapText="1"/>
    </xf>
    <xf numFmtId="165" fontId="14" fillId="0" borderId="21" xfId="0" applyNumberFormat="1" applyFont="1" applyBorder="1" applyAlignment="1">
      <alignment horizontal="center" vertical="top"/>
    </xf>
    <xf numFmtId="2" fontId="14" fillId="0" borderId="23" xfId="0" applyNumberFormat="1" applyFont="1" applyBorder="1" applyAlignment="1">
      <alignment horizontal="center" vertical="top"/>
    </xf>
    <xf numFmtId="2" fontId="14" fillId="0" borderId="28" xfId="0" applyNumberFormat="1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1" fontId="14" fillId="0" borderId="21" xfId="0" applyNumberFormat="1" applyFont="1" applyBorder="1" applyAlignment="1">
      <alignment horizontal="center" vertical="top"/>
    </xf>
    <xf numFmtId="0" fontId="16" fillId="0" borderId="34" xfId="0" applyFont="1" applyBorder="1" applyAlignment="1">
      <alignment horizontal="center" vertical="top"/>
    </xf>
    <xf numFmtId="0" fontId="16" fillId="0" borderId="23" xfId="0" applyFont="1" applyBorder="1" applyAlignment="1">
      <alignment horizontal="left" vertical="top"/>
    </xf>
    <xf numFmtId="0" fontId="16" fillId="0" borderId="23" xfId="0" applyFont="1" applyBorder="1" applyAlignment="1">
      <alignment horizontal="center" vertical="top"/>
    </xf>
    <xf numFmtId="1" fontId="14" fillId="0" borderId="33" xfId="0" applyNumberFormat="1" applyFont="1" applyBorder="1" applyAlignment="1">
      <alignment horizontal="center" vertical="top"/>
    </xf>
    <xf numFmtId="1" fontId="14" fillId="0" borderId="23" xfId="0" applyNumberFormat="1" applyFont="1" applyBorder="1" applyAlignment="1">
      <alignment horizontal="center" vertical="top"/>
    </xf>
    <xf numFmtId="1" fontId="14" fillId="0" borderId="28" xfId="0" applyNumberFormat="1" applyFont="1" applyBorder="1" applyAlignment="1">
      <alignment horizontal="center" vertical="top"/>
    </xf>
    <xf numFmtId="0" fontId="16" fillId="2" borderId="21" xfId="0" applyFont="1" applyFill="1" applyBorder="1" applyAlignment="1">
      <alignment horizontal="center"/>
    </xf>
    <xf numFmtId="0" fontId="16" fillId="0" borderId="29" xfId="0" applyFont="1" applyBorder="1" applyAlignment="1">
      <alignment horizontal="left" vertical="top"/>
    </xf>
    <xf numFmtId="0" fontId="16" fillId="2" borderId="23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43" fontId="16" fillId="2" borderId="21" xfId="0" applyNumberFormat="1" applyFont="1" applyFill="1" applyBorder="1" applyAlignment="1">
      <alignment horizontal="center"/>
    </xf>
    <xf numFmtId="43" fontId="15" fillId="2" borderId="28" xfId="0" applyNumberFormat="1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top"/>
    </xf>
    <xf numFmtId="43" fontId="16" fillId="0" borderId="9" xfId="1" applyNumberFormat="1" applyFont="1" applyFill="1" applyBorder="1" applyAlignment="1">
      <alignment horizontal="left" vertical="top"/>
    </xf>
    <xf numFmtId="43" fontId="16" fillId="0" borderId="9" xfId="0" applyNumberFormat="1" applyFont="1" applyFill="1" applyBorder="1" applyAlignment="1">
      <alignment horizontal="center" vertical="top" wrapText="1"/>
    </xf>
    <xf numFmtId="0" fontId="14" fillId="0" borderId="13" xfId="39" applyFont="1" applyFill="1" applyBorder="1" applyAlignment="1">
      <alignment horizontal="center" vertical="top"/>
    </xf>
    <xf numFmtId="0" fontId="14" fillId="0" borderId="13" xfId="39" applyFont="1" applyFill="1" applyBorder="1" applyAlignment="1">
      <alignment horizontal="left" vertical="top"/>
    </xf>
    <xf numFmtId="2" fontId="16" fillId="0" borderId="13" xfId="12" applyNumberFormat="1" applyFont="1" applyFill="1" applyBorder="1" applyAlignment="1">
      <alignment vertical="top"/>
    </xf>
    <xf numFmtId="0" fontId="16" fillId="0" borderId="9" xfId="12" applyFont="1" applyFill="1" applyBorder="1" applyAlignment="1">
      <alignment horizontal="center" vertical="top"/>
    </xf>
    <xf numFmtId="0" fontId="13" fillId="0" borderId="9" xfId="12" applyFont="1" applyFill="1" applyBorder="1" applyAlignment="1">
      <alignment vertical="top"/>
    </xf>
    <xf numFmtId="1" fontId="16" fillId="3" borderId="9" xfId="0" applyNumberFormat="1" applyFont="1" applyFill="1" applyBorder="1" applyAlignment="1">
      <alignment horizontal="right"/>
    </xf>
    <xf numFmtId="0" fontId="16" fillId="3" borderId="9" xfId="0" applyFont="1" applyFill="1" applyBorder="1" applyAlignment="1">
      <alignment horizontal="right"/>
    </xf>
    <xf numFmtId="2" fontId="16" fillId="2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vertical="top" wrapText="1"/>
    </xf>
    <xf numFmtId="43" fontId="14" fillId="0" borderId="9" xfId="0" applyNumberFormat="1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/>
    </xf>
    <xf numFmtId="166" fontId="14" fillId="0" borderId="9" xfId="0" applyNumberFormat="1" applyFont="1" applyFill="1" applyBorder="1" applyAlignment="1">
      <alignment horizontal="center" vertical="top" shrinkToFit="1"/>
    </xf>
    <xf numFmtId="0" fontId="16" fillId="0" borderId="9" xfId="0" applyFont="1" applyBorder="1" applyAlignment="1">
      <alignment horizontal="center" vertical="top" wrapText="1"/>
    </xf>
    <xf numFmtId="0" fontId="16" fillId="0" borderId="9" xfId="0" quotePrefix="1" applyNumberFormat="1" applyFont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top"/>
    </xf>
    <xf numFmtId="166" fontId="14" fillId="0" borderId="13" xfId="0" applyNumberFormat="1" applyFont="1" applyFill="1" applyBorder="1" applyAlignment="1">
      <alignment horizontal="center" vertical="top" shrinkToFit="1"/>
    </xf>
    <xf numFmtId="0" fontId="16" fillId="0" borderId="13" xfId="0" applyFont="1" applyBorder="1" applyAlignment="1">
      <alignment horizontal="center" vertical="top" wrapText="1"/>
    </xf>
    <xf numFmtId="2" fontId="16" fillId="2" borderId="9" xfId="0" applyNumberFormat="1" applyFont="1" applyFill="1" applyBorder="1" applyAlignment="1">
      <alignment horizontal="center" vertical="center" wrapText="1"/>
    </xf>
    <xf numFmtId="1" fontId="16" fillId="0" borderId="9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top" wrapText="1"/>
    </xf>
    <xf numFmtId="166" fontId="14" fillId="0" borderId="9" xfId="0" applyNumberFormat="1" applyFont="1" applyFill="1" applyBorder="1" applyAlignment="1">
      <alignment horizontal="center" vertical="top" shrinkToFit="1"/>
    </xf>
    <xf numFmtId="0" fontId="16" fillId="0" borderId="9" xfId="0" applyFont="1" applyBorder="1" applyAlignment="1">
      <alignment horizontal="center" vertical="top" wrapText="1"/>
    </xf>
    <xf numFmtId="0" fontId="16" fillId="0" borderId="9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3" fillId="0" borderId="7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horizontal="left" vertical="top" wrapText="1"/>
    </xf>
    <xf numFmtId="0" fontId="16" fillId="0" borderId="9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9" xfId="0" quotePrefix="1" applyNumberFormat="1" applyFont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vertical="top" wrapText="1"/>
    </xf>
    <xf numFmtId="166" fontId="15" fillId="0" borderId="10" xfId="0" applyNumberFormat="1" applyFont="1" applyFill="1" applyBorder="1" applyAlignment="1">
      <alignment horizontal="left" vertical="top" shrinkToFit="1"/>
    </xf>
    <xf numFmtId="166" fontId="15" fillId="0" borderId="16" xfId="0" applyNumberFormat="1" applyFont="1" applyFill="1" applyBorder="1" applyAlignment="1">
      <alignment horizontal="left" vertical="top" shrinkToFit="1"/>
    </xf>
    <xf numFmtId="166" fontId="15" fillId="0" borderId="11" xfId="0" applyNumberFormat="1" applyFont="1" applyFill="1" applyBorder="1" applyAlignment="1">
      <alignment horizontal="left" vertical="top" shrinkToFit="1"/>
    </xf>
    <xf numFmtId="0" fontId="14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166" fontId="14" fillId="0" borderId="13" xfId="0" applyNumberFormat="1" applyFont="1" applyFill="1" applyBorder="1" applyAlignment="1">
      <alignment horizontal="center" vertical="top" shrinkToFit="1"/>
    </xf>
    <xf numFmtId="166" fontId="14" fillId="0" borderId="14" xfId="0" applyNumberFormat="1" applyFont="1" applyFill="1" applyBorder="1" applyAlignment="1">
      <alignment horizontal="center" vertical="top" shrinkToFi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left" vertical="top"/>
    </xf>
    <xf numFmtId="0" fontId="13" fillId="0" borderId="16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0" fontId="13" fillId="0" borderId="12" xfId="0" applyFont="1" applyFill="1" applyBorder="1" applyAlignment="1">
      <alignment horizontal="center" vertical="top" wrapText="1"/>
    </xf>
    <xf numFmtId="0" fontId="13" fillId="0" borderId="38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43" fontId="14" fillId="0" borderId="9" xfId="0" applyNumberFormat="1" applyFont="1" applyFill="1" applyBorder="1" applyAlignment="1">
      <alignment horizontal="center" vertical="top" wrapText="1"/>
    </xf>
    <xf numFmtId="0" fontId="16" fillId="0" borderId="10" xfId="12" applyNumberFormat="1" applyFont="1" applyFill="1" applyBorder="1" applyAlignment="1">
      <alignment horizontal="left" vertical="top" wrapText="1"/>
    </xf>
    <xf numFmtId="0" fontId="16" fillId="0" borderId="16" xfId="12" applyNumberFormat="1" applyFont="1" applyFill="1" applyBorder="1" applyAlignment="1">
      <alignment horizontal="left" vertical="top" wrapText="1"/>
    </xf>
    <xf numFmtId="0" fontId="16" fillId="0" borderId="11" xfId="12" applyNumberFormat="1" applyFont="1" applyFill="1" applyBorder="1" applyAlignment="1">
      <alignment horizontal="left" vertical="top" wrapText="1"/>
    </xf>
    <xf numFmtId="0" fontId="26" fillId="0" borderId="0" xfId="12" applyNumberFormat="1" applyFont="1" applyFill="1" applyAlignment="1">
      <alignment horizontal="center" vertical="top" wrapText="1"/>
    </xf>
    <xf numFmtId="0" fontId="26" fillId="0" borderId="0" xfId="12" applyNumberFormat="1" applyFont="1" applyFill="1" applyAlignment="1">
      <alignment horizontal="center" vertical="top"/>
    </xf>
    <xf numFmtId="0" fontId="26" fillId="0" borderId="0" xfId="12" applyFont="1" applyFill="1" applyAlignment="1">
      <alignment horizontal="center" vertical="top"/>
    </xf>
    <xf numFmtId="0" fontId="13" fillId="0" borderId="16" xfId="12" applyNumberFormat="1" applyFont="1" applyFill="1" applyBorder="1" applyAlignment="1">
      <alignment horizontal="right" vertical="top"/>
    </xf>
    <xf numFmtId="2" fontId="14" fillId="0" borderId="9" xfId="0" applyNumberFormat="1" applyFont="1" applyFill="1" applyBorder="1" applyAlignment="1">
      <alignment horizontal="center" vertical="top" wrapText="1"/>
    </xf>
    <xf numFmtId="0" fontId="15" fillId="2" borderId="23" xfId="0" applyFont="1" applyFill="1" applyBorder="1" applyAlignment="1">
      <alignment horizontal="center" vertical="top"/>
    </xf>
    <xf numFmtId="0" fontId="13" fillId="2" borderId="40" xfId="0" applyFont="1" applyFill="1" applyBorder="1" applyAlignment="1">
      <alignment horizontal="left" vertical="top"/>
    </xf>
    <xf numFmtId="0" fontId="13" fillId="2" borderId="31" xfId="0" applyFont="1" applyFill="1" applyBorder="1" applyAlignment="1">
      <alignment horizontal="left" vertical="top"/>
    </xf>
    <xf numFmtId="0" fontId="13" fillId="2" borderId="32" xfId="0" applyFont="1" applyFill="1" applyBorder="1" applyAlignment="1">
      <alignment horizontal="left" vertical="top"/>
    </xf>
    <xf numFmtId="0" fontId="13" fillId="2" borderId="23" xfId="0" applyFont="1" applyFill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/>
    </xf>
    <xf numFmtId="0" fontId="13" fillId="0" borderId="26" xfId="0" applyFont="1" applyBorder="1" applyAlignment="1">
      <alignment horizontal="center" vertical="top"/>
    </xf>
    <xf numFmtId="0" fontId="13" fillId="0" borderId="27" xfId="0" applyFont="1" applyBorder="1" applyAlignment="1">
      <alignment horizontal="center" vertical="top"/>
    </xf>
    <xf numFmtId="0" fontId="16" fillId="2" borderId="10" xfId="0" applyFont="1" applyFill="1" applyBorder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3" fillId="0" borderId="22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/>
    </xf>
    <xf numFmtId="0" fontId="13" fillId="0" borderId="0" xfId="0" applyFont="1" applyAlignment="1">
      <alignment horizontal="right" vertical="top"/>
    </xf>
    <xf numFmtId="0" fontId="13" fillId="0" borderId="35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/>
    </xf>
    <xf numFmtId="0" fontId="13" fillId="0" borderId="37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43" fontId="14" fillId="0" borderId="10" xfId="0" applyNumberFormat="1" applyFont="1" applyFill="1" applyBorder="1" applyAlignment="1">
      <alignment horizontal="center" vertical="top"/>
    </xf>
    <xf numFmtId="43" fontId="14" fillId="0" borderId="16" xfId="0" applyNumberFormat="1" applyFont="1" applyFill="1" applyBorder="1" applyAlignment="1">
      <alignment horizontal="center" vertical="top"/>
    </xf>
    <xf numFmtId="43" fontId="14" fillId="0" borderId="11" xfId="0" applyNumberFormat="1" applyFont="1" applyFill="1" applyBorder="1" applyAlignment="1">
      <alignment horizontal="center" vertical="top"/>
    </xf>
    <xf numFmtId="0" fontId="28" fillId="0" borderId="17" xfId="0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center" vertical="top"/>
    </xf>
    <xf numFmtId="0" fontId="13" fillId="2" borderId="26" xfId="0" applyFont="1" applyFill="1" applyBorder="1" applyAlignment="1">
      <alignment horizontal="center" vertical="top"/>
    </xf>
    <xf numFmtId="0" fontId="13" fillId="2" borderId="27" xfId="0" applyFont="1" applyFill="1" applyBorder="1" applyAlignment="1">
      <alignment horizontal="center" vertical="top"/>
    </xf>
    <xf numFmtId="0" fontId="13" fillId="0" borderId="30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28" fillId="0" borderId="0" xfId="11" applyFont="1" applyAlignment="1">
      <alignment horizontal="right" vertical="top" wrapText="1"/>
    </xf>
    <xf numFmtId="0" fontId="28" fillId="0" borderId="0" xfId="11" applyFont="1" applyAlignment="1">
      <alignment horizontal="center" vertical="top" wrapText="1"/>
    </xf>
    <xf numFmtId="2" fontId="13" fillId="0" borderId="9" xfId="11" applyNumberFormat="1" applyFont="1" applyBorder="1" applyAlignment="1">
      <alignment horizontal="center" vertical="top" wrapText="1"/>
    </xf>
    <xf numFmtId="0" fontId="13" fillId="0" borderId="9" xfId="11" applyNumberFormat="1" applyFont="1" applyFill="1" applyBorder="1" applyAlignment="1" applyProtection="1">
      <alignment horizontal="center" vertical="top" wrapText="1"/>
    </xf>
    <xf numFmtId="2" fontId="28" fillId="0" borderId="9" xfId="11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/>
    </xf>
    <xf numFmtId="0" fontId="13" fillId="0" borderId="43" xfId="0" applyFont="1" applyFill="1" applyBorder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46" xfId="0" applyFont="1" applyFill="1" applyBorder="1" applyAlignment="1">
      <alignment horizontal="left" vertical="top" wrapText="1"/>
    </xf>
    <xf numFmtId="0" fontId="13" fillId="0" borderId="43" xfId="0" applyFont="1" applyFill="1" applyBorder="1" applyAlignment="1">
      <alignment horizontal="left" vertical="top" wrapText="1"/>
    </xf>
    <xf numFmtId="0" fontId="13" fillId="0" borderId="47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top" wrapText="1"/>
    </xf>
    <xf numFmtId="0" fontId="13" fillId="0" borderId="49" xfId="0" applyFont="1" applyFill="1" applyBorder="1" applyAlignment="1">
      <alignment horizontal="center" vertical="top" wrapText="1"/>
    </xf>
    <xf numFmtId="0" fontId="13" fillId="0" borderId="49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2" fontId="19" fillId="2" borderId="9" xfId="0" applyNumberFormat="1" applyFont="1" applyFill="1" applyBorder="1" applyAlignment="1">
      <alignment horizontal="center" vertical="center" wrapText="1"/>
    </xf>
    <xf numFmtId="2" fontId="19" fillId="2" borderId="21" xfId="0" applyNumberFormat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166" fontId="14" fillId="0" borderId="15" xfId="0" applyNumberFormat="1" applyFont="1" applyFill="1" applyBorder="1" applyAlignment="1">
      <alignment horizontal="center" vertical="top" shrinkToFit="1"/>
    </xf>
    <xf numFmtId="0" fontId="19" fillId="2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165" fontId="16" fillId="2" borderId="1" xfId="0" applyNumberFormat="1" applyFont="1" applyFill="1" applyBorder="1" applyAlignment="1">
      <alignment horizontal="right" vertical="center" wrapText="1"/>
    </xf>
    <xf numFmtId="1" fontId="16" fillId="2" borderId="1" xfId="0" applyNumberFormat="1" applyFont="1" applyFill="1" applyBorder="1" applyAlignment="1">
      <alignment horizontal="right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</cellXfs>
  <cellStyles count="132">
    <cellStyle name="Comma" xfId="1" builtinId="3"/>
    <cellStyle name="Comma 2" xfId="7"/>
    <cellStyle name="Comma 2 2" xfId="3"/>
    <cellStyle name="Comma 2 2 2" xfId="18"/>
    <cellStyle name="Comma 2 2 2 2" xfId="73"/>
    <cellStyle name="Comma 2 2 2 3" xfId="113"/>
    <cellStyle name="Comma 2 2 3" xfId="17"/>
    <cellStyle name="Comma 2 2 3 2" xfId="66"/>
    <cellStyle name="Comma 2 2 3 3" xfId="108"/>
    <cellStyle name="Comma 2 2 4" xfId="57"/>
    <cellStyle name="Comma 2 2 4 2" xfId="100"/>
    <cellStyle name="Comma 2 2 5" xfId="52"/>
    <cellStyle name="Comma 2 2 6" xfId="97"/>
    <cellStyle name="Comma 2 3" xfId="10"/>
    <cellStyle name="Comma 2 3 2" xfId="36"/>
    <cellStyle name="Comma 2 3 3" xfId="64"/>
    <cellStyle name="Comma 2 3 4" xfId="106"/>
    <cellStyle name="Comma 2 4" xfId="15"/>
    <cellStyle name="Comma 2 5" xfId="93"/>
    <cellStyle name="Comma 2 6" xfId="61"/>
    <cellStyle name="Comma 2 7" xfId="103"/>
    <cellStyle name="Comma 3" xfId="19"/>
    <cellStyle name="Comma 3 2" xfId="20"/>
    <cellStyle name="Comma 3 2 2" xfId="76"/>
    <cellStyle name="Comma 3 2 3" xfId="116"/>
    <cellStyle name="Comma 3 3" xfId="94"/>
    <cellStyle name="Comma 3 4" xfId="75"/>
    <cellStyle name="Comma 3 5" xfId="115"/>
    <cellStyle name="Comma 4" xfId="21"/>
    <cellStyle name="Comma 4 2" xfId="22"/>
    <cellStyle name="Comma 4 2 2" xfId="78"/>
    <cellStyle name="Comma 4 2 3" xfId="118"/>
    <cellStyle name="Comma 4 3" xfId="77"/>
    <cellStyle name="Comma 4 4" xfId="117"/>
    <cellStyle name="Comma 5" xfId="23"/>
    <cellStyle name="Comma 5 2" xfId="24"/>
    <cellStyle name="Comma 5 2 2" xfId="80"/>
    <cellStyle name="Comma 5 2 3" xfId="120"/>
    <cellStyle name="Comma 5 3" xfId="79"/>
    <cellStyle name="Comma 5 4" xfId="119"/>
    <cellStyle name="Comma 6" xfId="25"/>
    <cellStyle name="Comma 6 2" xfId="81"/>
    <cellStyle name="Comma 6 3" xfId="121"/>
    <cellStyle name="Comma 7" xfId="16"/>
    <cellStyle name="Comma 7 2" xfId="71"/>
    <cellStyle name="Comma 7 3" xfId="112"/>
    <cellStyle name="Comma 8" xfId="37"/>
    <cellStyle name="Comma 8 2" xfId="87"/>
    <cellStyle name="Comma 8 3" xfId="127"/>
    <cellStyle name="Comma 9" xfId="38"/>
    <cellStyle name="Comma 9 2" xfId="89"/>
    <cellStyle name="Comma 9 3" xfId="129"/>
    <cellStyle name="Hyperlink 2" xfId="95"/>
    <cellStyle name="Normal" xfId="0" builtinId="0"/>
    <cellStyle name="Normal 10" xfId="13"/>
    <cellStyle name="Normal 10 2" xfId="90"/>
    <cellStyle name="Normal 10 3" xfId="130"/>
    <cellStyle name="Normal 108" xfId="12"/>
    <cellStyle name="Normal 11" xfId="55"/>
    <cellStyle name="Normal 12" xfId="131"/>
    <cellStyle name="Normal 2" xfId="5"/>
    <cellStyle name="Normal 2 2" xfId="39"/>
    <cellStyle name="Normal 2 3" xfId="40"/>
    <cellStyle name="Normal 2 4" xfId="45"/>
    <cellStyle name="Normal 2 4 2" xfId="68"/>
    <cellStyle name="Normal 2 4 3" xfId="110"/>
    <cellStyle name="Normal 2 5" xfId="47"/>
    <cellStyle name="Normal 2 6" xfId="14"/>
    <cellStyle name="Normal 2 7" xfId="49"/>
    <cellStyle name="Normal 2 8" xfId="54"/>
    <cellStyle name="Normal 2 9" xfId="99"/>
    <cellStyle name="Normal 3" xfId="4"/>
    <cellStyle name="Normal 3 2" xfId="2"/>
    <cellStyle name="Normal 3 2 2" xfId="28"/>
    <cellStyle name="Normal 3 2 3" xfId="27"/>
    <cellStyle name="Normal 3 2 4" xfId="56"/>
    <cellStyle name="Normal 3 3" xfId="29"/>
    <cellStyle name="Normal 3 3 2" xfId="74"/>
    <cellStyle name="Normal 3 3 3" xfId="114"/>
    <cellStyle name="Normal 3 4" xfId="26"/>
    <cellStyle name="Normal 3 4 2" xfId="67"/>
    <cellStyle name="Normal 3 4 3" xfId="109"/>
    <cellStyle name="Normal 3 5" xfId="50"/>
    <cellStyle name="Normal 3 5 2" xfId="92"/>
    <cellStyle name="Normal 3 6" xfId="58"/>
    <cellStyle name="Normal 3 6 2" xfId="101"/>
    <cellStyle name="Normal 3 7" xfId="53"/>
    <cellStyle name="Normal 3 8" xfId="98"/>
    <cellStyle name="Normal 4" xfId="6"/>
    <cellStyle name="Normal 4 2" xfId="9"/>
    <cellStyle name="Normal 4 2 2" xfId="31"/>
    <cellStyle name="Normal 4 2 3" xfId="82"/>
    <cellStyle name="Normal 4 2 4" xfId="122"/>
    <cellStyle name="Normal 4 3" xfId="43"/>
    <cellStyle name="Normal 4 3 2" xfId="69"/>
    <cellStyle name="Normal 4 4" xfId="30"/>
    <cellStyle name="Normal 4 4 2" xfId="59"/>
    <cellStyle name="Normal 4 5" xfId="51"/>
    <cellStyle name="Normal 5" xfId="8"/>
    <cellStyle name="Normal 5 2" xfId="32"/>
    <cellStyle name="Normal 5 2 2" xfId="83"/>
    <cellStyle name="Normal 5 2 2 2" xfId="123"/>
    <cellStyle name="Normal 5 2 3" xfId="63"/>
    <cellStyle name="Normal 5 2 4" xfId="105"/>
    <cellStyle name="Normal 5 3" xfId="46"/>
    <cellStyle name="Normal 5 3 2" xfId="72"/>
    <cellStyle name="Normal 5 4" xfId="60"/>
    <cellStyle name="Normal 5 4 2" xfId="102"/>
    <cellStyle name="Normal 6" xfId="11"/>
    <cellStyle name="Normal 6 2" xfId="44"/>
    <cellStyle name="Normal 6 2 2" xfId="84"/>
    <cellStyle name="Normal 6 2 3" xfId="124"/>
    <cellStyle name="Normal 6 3" xfId="33"/>
    <cellStyle name="Normal 7" xfId="34"/>
    <cellStyle name="Normal 7 2" xfId="85"/>
    <cellStyle name="Normal 7 2 2" xfId="125"/>
    <cellStyle name="Normal 7 3" xfId="62"/>
    <cellStyle name="Normal 7 4" xfId="104"/>
    <cellStyle name="Normal 8" xfId="41"/>
    <cellStyle name="Normal 8 2" xfId="86"/>
    <cellStyle name="Normal 8 2 2" xfId="126"/>
    <cellStyle name="Normal 8 3" xfId="65"/>
    <cellStyle name="Normal 8 4" xfId="107"/>
    <cellStyle name="Normal 9" xfId="42"/>
    <cellStyle name="Normal 9 2" xfId="88"/>
    <cellStyle name="Normal 9 3" xfId="128"/>
    <cellStyle name="Percent 2" xfId="35"/>
    <cellStyle name="Percent 2 2" xfId="96"/>
    <cellStyle name="Percent 2 3" xfId="91"/>
    <cellStyle name="Percent 2 4" xfId="70"/>
    <cellStyle name="Percent 2 5" xfId="111"/>
    <cellStyle name="Percent 3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view="pageBreakPreview" zoomScale="130" zoomScaleNormal="100" zoomScaleSheetLayoutView="130" workbookViewId="0">
      <selection activeCell="I118" sqref="I118:I121"/>
    </sheetView>
  </sheetViews>
  <sheetFormatPr defaultColWidth="9.33203125" defaultRowHeight="15.75" x14ac:dyDescent="0.2"/>
  <cols>
    <col min="1" max="1" width="8.33203125" style="67" customWidth="1"/>
    <col min="2" max="2" width="5.6640625" style="67" customWidth="1"/>
    <col min="3" max="3" width="33.5" style="67" customWidth="1"/>
    <col min="4" max="4" width="9" style="4" customWidth="1"/>
    <col min="5" max="9" width="13.83203125" style="67" customWidth="1"/>
    <col min="10" max="16384" width="9.33203125" style="67"/>
  </cols>
  <sheetData>
    <row r="1" spans="1:9" ht="16.5" x14ac:dyDescent="0.2">
      <c r="A1" s="256" t="s">
        <v>11</v>
      </c>
      <c r="B1" s="256"/>
      <c r="C1" s="256"/>
      <c r="D1" s="256"/>
      <c r="E1" s="256"/>
      <c r="F1" s="256"/>
      <c r="G1" s="256"/>
      <c r="H1" s="256"/>
      <c r="I1" s="256"/>
    </row>
    <row r="2" spans="1:9" ht="16.5" x14ac:dyDescent="0.2">
      <c r="A2" s="90"/>
      <c r="B2" s="90"/>
      <c r="C2" s="90"/>
      <c r="D2" s="34"/>
      <c r="E2" s="90"/>
      <c r="F2" s="90"/>
      <c r="G2" s="90"/>
      <c r="H2" s="90"/>
      <c r="I2" s="90"/>
    </row>
    <row r="3" spans="1:9" ht="32.25" customHeight="1" x14ac:dyDescent="0.2">
      <c r="A3" s="258" t="s">
        <v>65</v>
      </c>
      <c r="B3" s="258"/>
      <c r="C3" s="258"/>
      <c r="D3" s="258"/>
      <c r="E3" s="258"/>
      <c r="F3" s="258"/>
      <c r="G3" s="258"/>
      <c r="H3" s="258"/>
      <c r="I3" s="258"/>
    </row>
    <row r="4" spans="1:9" ht="16.5" x14ac:dyDescent="0.2">
      <c r="A4" s="1" t="s">
        <v>9</v>
      </c>
      <c r="B4" s="1"/>
      <c r="C4" s="8"/>
      <c r="D4" s="261" t="s">
        <v>34</v>
      </c>
      <c r="E4" s="261"/>
      <c r="F4" s="261"/>
      <c r="G4" s="261"/>
      <c r="H4" s="261"/>
      <c r="I4" s="261"/>
    </row>
    <row r="5" spans="1:9" ht="16.5" x14ac:dyDescent="0.2">
      <c r="A5" s="1" t="s">
        <v>10</v>
      </c>
      <c r="B5" s="1"/>
      <c r="C5" s="8"/>
      <c r="D5" s="261" t="s">
        <v>447</v>
      </c>
      <c r="E5" s="261"/>
      <c r="F5" s="261"/>
      <c r="G5" s="261"/>
      <c r="H5" s="261"/>
      <c r="I5" s="261"/>
    </row>
    <row r="6" spans="1:9" ht="32.25" customHeight="1" x14ac:dyDescent="0.2">
      <c r="A6" s="257" t="s">
        <v>8</v>
      </c>
      <c r="B6" s="258"/>
      <c r="C6" s="258"/>
      <c r="D6" s="258"/>
      <c r="E6" s="258"/>
      <c r="F6" s="258"/>
      <c r="G6" s="258"/>
      <c r="H6" s="258"/>
      <c r="I6" s="259"/>
    </row>
    <row r="7" spans="1:9" ht="33" x14ac:dyDescent="0.2">
      <c r="A7" s="7" t="s">
        <v>12</v>
      </c>
      <c r="B7" s="260" t="s">
        <v>13</v>
      </c>
      <c r="C7" s="260"/>
      <c r="D7" s="7" t="s">
        <v>14</v>
      </c>
      <c r="E7" s="7" t="s">
        <v>15</v>
      </c>
      <c r="F7" s="7" t="s">
        <v>16</v>
      </c>
      <c r="G7" s="7" t="s">
        <v>17</v>
      </c>
      <c r="H7" s="7" t="s">
        <v>18</v>
      </c>
      <c r="I7" s="7" t="s">
        <v>7</v>
      </c>
    </row>
    <row r="8" spans="1:9" ht="30.75" customHeight="1" x14ac:dyDescent="0.2">
      <c r="A8" s="253">
        <v>1</v>
      </c>
      <c r="B8" s="255" t="s">
        <v>24</v>
      </c>
      <c r="C8" s="255"/>
      <c r="D8" s="254" t="s">
        <v>20</v>
      </c>
      <c r="E8" s="35"/>
      <c r="F8" s="35"/>
      <c r="G8" s="35"/>
      <c r="H8" s="35"/>
      <c r="I8" s="35"/>
    </row>
    <row r="9" spans="1:9" x14ac:dyDescent="0.2">
      <c r="A9" s="253"/>
      <c r="B9" s="61" t="s">
        <v>26</v>
      </c>
      <c r="C9" s="63" t="s">
        <v>19</v>
      </c>
      <c r="D9" s="254"/>
      <c r="E9" s="95">
        <v>1.5</v>
      </c>
      <c r="F9" s="95">
        <v>2</v>
      </c>
      <c r="G9" s="95">
        <v>4</v>
      </c>
      <c r="H9" s="95">
        <v>5</v>
      </c>
      <c r="I9" s="56">
        <v>5</v>
      </c>
    </row>
    <row r="10" spans="1:9" x14ac:dyDescent="0.2">
      <c r="A10" s="253"/>
      <c r="B10" s="61" t="s">
        <v>27</v>
      </c>
      <c r="C10" s="63" t="s">
        <v>21</v>
      </c>
      <c r="D10" s="254"/>
      <c r="E10" s="95">
        <v>18</v>
      </c>
      <c r="F10" s="95">
        <v>21.5</v>
      </c>
      <c r="G10" s="95">
        <v>23</v>
      </c>
      <c r="H10" s="95">
        <v>23.5</v>
      </c>
      <c r="I10" s="56">
        <v>25</v>
      </c>
    </row>
    <row r="11" spans="1:9" x14ac:dyDescent="0.2">
      <c r="A11" s="253"/>
      <c r="B11" s="61" t="s">
        <v>28</v>
      </c>
      <c r="C11" s="63" t="s">
        <v>22</v>
      </c>
      <c r="D11" s="254"/>
      <c r="E11" s="95">
        <v>6</v>
      </c>
      <c r="F11" s="95">
        <v>6</v>
      </c>
      <c r="G11" s="95">
        <v>6</v>
      </c>
      <c r="H11" s="95">
        <v>6.5</v>
      </c>
      <c r="I11" s="56">
        <v>7</v>
      </c>
    </row>
    <row r="12" spans="1:9" x14ac:dyDescent="0.2">
      <c r="A12" s="253"/>
      <c r="B12" s="61" t="s">
        <v>29</v>
      </c>
      <c r="C12" s="63" t="s">
        <v>23</v>
      </c>
      <c r="D12" s="254"/>
      <c r="E12" s="95">
        <v>1</v>
      </c>
      <c r="F12" s="95">
        <v>1</v>
      </c>
      <c r="G12" s="95">
        <v>1</v>
      </c>
      <c r="H12" s="95">
        <v>1</v>
      </c>
      <c r="I12" s="56">
        <v>1</v>
      </c>
    </row>
    <row r="13" spans="1:9" ht="70.5" customHeight="1" x14ac:dyDescent="0.2">
      <c r="A13" s="253"/>
      <c r="B13" s="252" t="s">
        <v>25</v>
      </c>
      <c r="C13" s="252"/>
      <c r="D13" s="254"/>
      <c r="E13" s="252" t="s">
        <v>30</v>
      </c>
      <c r="F13" s="252"/>
      <c r="G13" s="252"/>
      <c r="H13" s="252"/>
      <c r="I13" s="252"/>
    </row>
    <row r="14" spans="1:9" ht="31.5" customHeight="1" x14ac:dyDescent="0.2">
      <c r="A14" s="253">
        <v>2</v>
      </c>
      <c r="B14" s="255" t="s">
        <v>31</v>
      </c>
      <c r="C14" s="255"/>
      <c r="D14" s="254" t="s">
        <v>20</v>
      </c>
      <c r="E14" s="35"/>
      <c r="F14" s="35"/>
      <c r="G14" s="35"/>
      <c r="H14" s="35"/>
      <c r="I14" s="35"/>
    </row>
    <row r="15" spans="1:9" x14ac:dyDescent="0.2">
      <c r="A15" s="253"/>
      <c r="B15" s="61" t="s">
        <v>26</v>
      </c>
      <c r="C15" s="63" t="s">
        <v>19</v>
      </c>
      <c r="D15" s="254"/>
      <c r="E15" s="95">
        <v>5640</v>
      </c>
      <c r="F15" s="95">
        <v>8215</v>
      </c>
      <c r="G15" s="95">
        <v>11965</v>
      </c>
      <c r="H15" s="95">
        <v>18057.5</v>
      </c>
      <c r="I15" s="95">
        <v>19650</v>
      </c>
    </row>
    <row r="16" spans="1:9" x14ac:dyDescent="0.2">
      <c r="A16" s="253"/>
      <c r="B16" s="61" t="s">
        <v>27</v>
      </c>
      <c r="C16" s="63" t="s">
        <v>21</v>
      </c>
      <c r="D16" s="254"/>
      <c r="E16" s="95">
        <v>12130</v>
      </c>
      <c r="F16" s="95">
        <v>12745</v>
      </c>
      <c r="G16" s="95">
        <v>14547.5</v>
      </c>
      <c r="H16" s="95">
        <v>16742.5</v>
      </c>
      <c r="I16" s="95">
        <v>18362.5</v>
      </c>
    </row>
    <row r="17" spans="1:9" x14ac:dyDescent="0.2">
      <c r="A17" s="253"/>
      <c r="B17" s="61" t="s">
        <v>28</v>
      </c>
      <c r="C17" s="63" t="s">
        <v>22</v>
      </c>
      <c r="D17" s="254"/>
      <c r="E17" s="95">
        <v>885</v>
      </c>
      <c r="F17" s="95">
        <v>1020</v>
      </c>
      <c r="G17" s="95">
        <v>1020</v>
      </c>
      <c r="H17" s="95">
        <v>1250</v>
      </c>
      <c r="I17" s="95">
        <v>1480</v>
      </c>
    </row>
    <row r="18" spans="1:9" x14ac:dyDescent="0.2">
      <c r="A18" s="253"/>
      <c r="B18" s="61" t="s">
        <v>29</v>
      </c>
      <c r="C18" s="63" t="s">
        <v>23</v>
      </c>
      <c r="D18" s="254"/>
      <c r="E18" s="95">
        <v>100</v>
      </c>
      <c r="F18" s="95">
        <v>100</v>
      </c>
      <c r="G18" s="95">
        <v>100</v>
      </c>
      <c r="H18" s="95">
        <v>100</v>
      </c>
      <c r="I18" s="95">
        <v>100</v>
      </c>
    </row>
    <row r="19" spans="1:9" ht="32.25" customHeight="1" x14ac:dyDescent="0.2">
      <c r="A19" s="253"/>
      <c r="B19" s="252" t="s">
        <v>25</v>
      </c>
      <c r="C19" s="252"/>
      <c r="D19" s="254"/>
      <c r="E19" s="252"/>
      <c r="F19" s="252"/>
      <c r="G19" s="252"/>
      <c r="H19" s="252"/>
      <c r="I19" s="252"/>
    </row>
    <row r="20" spans="1:9" ht="30.75" customHeight="1" x14ac:dyDescent="0.2">
      <c r="A20" s="253">
        <v>3</v>
      </c>
      <c r="B20" s="255" t="s">
        <v>32</v>
      </c>
      <c r="C20" s="255"/>
      <c r="D20" s="254" t="s">
        <v>20</v>
      </c>
      <c r="E20" s="35"/>
      <c r="F20" s="35"/>
      <c r="G20" s="35"/>
      <c r="H20" s="35"/>
      <c r="I20" s="35"/>
    </row>
    <row r="21" spans="1:9" ht="15" customHeight="1" x14ac:dyDescent="0.2">
      <c r="A21" s="253"/>
      <c r="B21" s="61" t="s">
        <v>26</v>
      </c>
      <c r="C21" s="63" t="s">
        <v>19</v>
      </c>
      <c r="D21" s="254"/>
      <c r="E21" s="95">
        <v>9</v>
      </c>
      <c r="F21" s="95">
        <v>13</v>
      </c>
      <c r="G21" s="95">
        <v>21.5</v>
      </c>
      <c r="H21" s="95">
        <v>37</v>
      </c>
      <c r="I21" s="95">
        <v>43.5</v>
      </c>
    </row>
    <row r="22" spans="1:9" x14ac:dyDescent="0.2">
      <c r="A22" s="253"/>
      <c r="B22" s="61" t="s">
        <v>27</v>
      </c>
      <c r="C22" s="63" t="s">
        <v>21</v>
      </c>
      <c r="D22" s="254"/>
      <c r="E22" s="95">
        <v>212.5</v>
      </c>
      <c r="F22" s="95">
        <v>257.5</v>
      </c>
      <c r="G22" s="95">
        <v>301.5</v>
      </c>
      <c r="H22" s="95">
        <v>332</v>
      </c>
      <c r="I22" s="95">
        <v>357</v>
      </c>
    </row>
    <row r="23" spans="1:9" x14ac:dyDescent="0.2">
      <c r="A23" s="253"/>
      <c r="B23" s="61" t="s">
        <v>28</v>
      </c>
      <c r="C23" s="63" t="s">
        <v>22</v>
      </c>
      <c r="D23" s="254"/>
      <c r="E23" s="95">
        <v>107.5</v>
      </c>
      <c r="F23" s="95">
        <v>114</v>
      </c>
      <c r="G23" s="95">
        <v>122.5</v>
      </c>
      <c r="H23" s="95">
        <v>138</v>
      </c>
      <c r="I23" s="95">
        <v>147</v>
      </c>
    </row>
    <row r="24" spans="1:9" x14ac:dyDescent="0.2">
      <c r="A24" s="253"/>
      <c r="B24" s="61" t="s">
        <v>29</v>
      </c>
      <c r="C24" s="63" t="s">
        <v>23</v>
      </c>
      <c r="D24" s="254"/>
      <c r="E24" s="95">
        <v>41.5</v>
      </c>
      <c r="F24" s="95">
        <v>46</v>
      </c>
      <c r="G24" s="95">
        <v>50</v>
      </c>
      <c r="H24" s="95">
        <v>53.5</v>
      </c>
      <c r="I24" s="95">
        <v>54</v>
      </c>
    </row>
    <row r="25" spans="1:9" ht="33" customHeight="1" x14ac:dyDescent="0.2">
      <c r="A25" s="253"/>
      <c r="B25" s="252" t="s">
        <v>25</v>
      </c>
      <c r="C25" s="252"/>
      <c r="D25" s="254"/>
      <c r="E25" s="35"/>
      <c r="F25" s="35"/>
      <c r="G25" s="35"/>
      <c r="H25" s="35"/>
      <c r="I25" s="35"/>
    </row>
    <row r="26" spans="1:9" x14ac:dyDescent="0.2">
      <c r="A26" s="253">
        <v>4</v>
      </c>
      <c r="B26" s="255" t="s">
        <v>33</v>
      </c>
      <c r="C26" s="255"/>
      <c r="D26" s="254" t="s">
        <v>20</v>
      </c>
      <c r="E26" s="35"/>
      <c r="F26" s="35"/>
      <c r="G26" s="35"/>
      <c r="H26" s="35"/>
      <c r="I26" s="35"/>
    </row>
    <row r="27" spans="1:9" x14ac:dyDescent="0.2">
      <c r="A27" s="253"/>
      <c r="B27" s="61" t="s">
        <v>26</v>
      </c>
      <c r="C27" s="13" t="s">
        <v>19</v>
      </c>
      <c r="D27" s="254"/>
      <c r="E27" s="96">
        <v>147.80699999999999</v>
      </c>
      <c r="F27" s="96">
        <v>147.80699999999999</v>
      </c>
      <c r="G27" s="96">
        <v>261.839</v>
      </c>
      <c r="H27" s="96">
        <v>786.79099999999994</v>
      </c>
      <c r="I27" s="96">
        <v>1335.38</v>
      </c>
    </row>
    <row r="28" spans="1:9" x14ac:dyDescent="0.2">
      <c r="A28" s="253"/>
      <c r="B28" s="61" t="s">
        <v>27</v>
      </c>
      <c r="C28" s="13" t="s">
        <v>38</v>
      </c>
      <c r="D28" s="254"/>
      <c r="E28" s="96">
        <v>228.06400000000002</v>
      </c>
      <c r="F28" s="96">
        <v>228.06400000000002</v>
      </c>
      <c r="G28" s="96">
        <v>114.03200000000001</v>
      </c>
      <c r="H28" s="96">
        <v>0</v>
      </c>
      <c r="I28" s="96">
        <v>0</v>
      </c>
    </row>
    <row r="29" spans="1:9" x14ac:dyDescent="0.2">
      <c r="A29" s="253"/>
      <c r="B29" s="61" t="s">
        <v>28</v>
      </c>
      <c r="C29" s="13" t="s">
        <v>21</v>
      </c>
      <c r="D29" s="254"/>
      <c r="E29" s="96">
        <v>11628.75</v>
      </c>
      <c r="F29" s="96">
        <v>12568.972</v>
      </c>
      <c r="G29" s="96">
        <v>13507.44</v>
      </c>
      <c r="H29" s="96">
        <v>14428.007</v>
      </c>
      <c r="I29" s="96">
        <v>15296.201999999999</v>
      </c>
    </row>
    <row r="30" spans="1:9" x14ac:dyDescent="0.2">
      <c r="A30" s="253"/>
      <c r="B30" s="61" t="s">
        <v>29</v>
      </c>
      <c r="C30" s="13" t="s">
        <v>39</v>
      </c>
      <c r="D30" s="254"/>
      <c r="E30" s="100"/>
      <c r="F30" s="100"/>
      <c r="G30" s="100"/>
      <c r="H30" s="100"/>
      <c r="I30" s="100"/>
    </row>
    <row r="31" spans="1:9" x14ac:dyDescent="0.2">
      <c r="A31" s="253"/>
      <c r="B31" s="61" t="s">
        <v>40</v>
      </c>
      <c r="C31" s="13" t="s">
        <v>22</v>
      </c>
      <c r="D31" s="254"/>
      <c r="E31" s="96">
        <v>1582.89</v>
      </c>
      <c r="F31" s="96">
        <v>1582.886</v>
      </c>
      <c r="G31" s="96">
        <v>1582.886</v>
      </c>
      <c r="H31" s="96">
        <v>1629.4059999999999</v>
      </c>
      <c r="I31" s="96">
        <v>1675.9259999999999</v>
      </c>
    </row>
    <row r="32" spans="1:9" x14ac:dyDescent="0.2">
      <c r="A32" s="253"/>
      <c r="B32" s="61" t="s">
        <v>41</v>
      </c>
      <c r="C32" s="13" t="s">
        <v>23</v>
      </c>
      <c r="D32" s="254"/>
      <c r="E32" s="96">
        <v>452</v>
      </c>
      <c r="F32" s="96">
        <v>452</v>
      </c>
      <c r="G32" s="96">
        <v>456.75</v>
      </c>
      <c r="H32" s="96">
        <v>461.5</v>
      </c>
      <c r="I32" s="96">
        <v>461.5</v>
      </c>
    </row>
    <row r="33" spans="1:9" ht="35.25" customHeight="1" x14ac:dyDescent="0.2">
      <c r="A33" s="253"/>
      <c r="B33" s="252" t="s">
        <v>25</v>
      </c>
      <c r="C33" s="252"/>
      <c r="D33" s="254"/>
      <c r="E33" s="35"/>
      <c r="F33" s="35"/>
      <c r="G33" s="35"/>
      <c r="H33" s="35"/>
      <c r="I33" s="35"/>
    </row>
    <row r="34" spans="1:9" ht="33" customHeight="1" x14ac:dyDescent="0.2">
      <c r="A34" s="253">
        <v>5</v>
      </c>
      <c r="B34" s="255" t="s">
        <v>454</v>
      </c>
      <c r="C34" s="255"/>
      <c r="D34" s="99"/>
      <c r="E34" s="101"/>
      <c r="F34" s="101"/>
      <c r="G34" s="101"/>
      <c r="H34" s="101"/>
      <c r="I34" s="101"/>
    </row>
    <row r="35" spans="1:9" ht="15.75" customHeight="1" x14ac:dyDescent="0.2">
      <c r="A35" s="253"/>
      <c r="B35" s="61" t="s">
        <v>26</v>
      </c>
      <c r="C35" s="63" t="s">
        <v>19</v>
      </c>
      <c r="D35" s="251" t="s">
        <v>289</v>
      </c>
      <c r="E35" s="249">
        <v>748</v>
      </c>
      <c r="F35" s="249">
        <v>706</v>
      </c>
      <c r="G35" s="249">
        <v>653</v>
      </c>
      <c r="H35" s="249">
        <v>634</v>
      </c>
      <c r="I35" s="249">
        <v>557</v>
      </c>
    </row>
    <row r="36" spans="1:9" x14ac:dyDescent="0.2">
      <c r="A36" s="253"/>
      <c r="B36" s="61" t="s">
        <v>27</v>
      </c>
      <c r="C36" s="63" t="s">
        <v>21</v>
      </c>
      <c r="D36" s="251"/>
      <c r="E36" s="249"/>
      <c r="F36" s="249"/>
      <c r="G36" s="249"/>
      <c r="H36" s="249"/>
      <c r="I36" s="249"/>
    </row>
    <row r="37" spans="1:9" ht="24" customHeight="1" x14ac:dyDescent="0.2">
      <c r="A37" s="253"/>
      <c r="B37" s="61" t="s">
        <v>28</v>
      </c>
      <c r="C37" s="63" t="s">
        <v>22</v>
      </c>
      <c r="D37" s="251" t="s">
        <v>35</v>
      </c>
      <c r="E37" s="250">
        <v>9640.5316569200768</v>
      </c>
      <c r="F37" s="250">
        <v>10204.867036290321</v>
      </c>
      <c r="G37" s="250">
        <v>11023.552011173186</v>
      </c>
      <c r="H37" s="250">
        <v>9983.0222172452395</v>
      </c>
      <c r="I37" s="250">
        <v>13114.383889570552</v>
      </c>
    </row>
    <row r="38" spans="1:9" ht="24" customHeight="1" x14ac:dyDescent="0.2">
      <c r="A38" s="253"/>
      <c r="B38" s="61" t="s">
        <v>29</v>
      </c>
      <c r="C38" s="63" t="s">
        <v>23</v>
      </c>
      <c r="D38" s="251" t="s">
        <v>289</v>
      </c>
      <c r="E38" s="250"/>
      <c r="F38" s="250"/>
      <c r="G38" s="250"/>
      <c r="H38" s="250"/>
      <c r="I38" s="250"/>
    </row>
    <row r="39" spans="1:9" ht="34.5" customHeight="1" x14ac:dyDescent="0.2">
      <c r="A39" s="253"/>
      <c r="B39" s="252" t="s">
        <v>25</v>
      </c>
      <c r="C39" s="252"/>
      <c r="D39" s="62"/>
      <c r="E39" s="102"/>
      <c r="F39" s="102"/>
      <c r="G39" s="102"/>
      <c r="H39" s="102"/>
      <c r="I39" s="102"/>
    </row>
    <row r="40" spans="1:9" ht="45.75" customHeight="1" x14ac:dyDescent="0.2">
      <c r="A40" s="253">
        <v>6</v>
      </c>
      <c r="B40" s="255" t="s">
        <v>455</v>
      </c>
      <c r="C40" s="255"/>
      <c r="D40" s="99"/>
      <c r="E40" s="103"/>
      <c r="F40" s="103"/>
      <c r="G40" s="103"/>
      <c r="H40" s="103"/>
      <c r="I40" s="103"/>
    </row>
    <row r="41" spans="1:9" x14ac:dyDescent="0.2">
      <c r="A41" s="253"/>
      <c r="B41" s="61" t="s">
        <v>26</v>
      </c>
      <c r="C41" s="63" t="s">
        <v>19</v>
      </c>
      <c r="D41" s="251" t="s">
        <v>289</v>
      </c>
      <c r="E41" s="249">
        <v>217</v>
      </c>
      <c r="F41" s="249">
        <v>232</v>
      </c>
      <c r="G41" s="249">
        <v>196</v>
      </c>
      <c r="H41" s="249">
        <v>213</v>
      </c>
      <c r="I41" s="249">
        <v>210</v>
      </c>
    </row>
    <row r="42" spans="1:9" x14ac:dyDescent="0.2">
      <c r="A42" s="253"/>
      <c r="B42" s="61" t="s">
        <v>27</v>
      </c>
      <c r="C42" s="63" t="s">
        <v>21</v>
      </c>
      <c r="D42" s="251"/>
      <c r="E42" s="249"/>
      <c r="F42" s="249"/>
      <c r="G42" s="249"/>
      <c r="H42" s="249"/>
      <c r="I42" s="249"/>
    </row>
    <row r="43" spans="1:9" ht="22.5" customHeight="1" x14ac:dyDescent="0.2">
      <c r="A43" s="253"/>
      <c r="B43" s="61" t="s">
        <v>28</v>
      </c>
      <c r="C43" s="63" t="s">
        <v>22</v>
      </c>
      <c r="D43" s="251" t="s">
        <v>35</v>
      </c>
      <c r="E43" s="250">
        <v>2796.7852534113053</v>
      </c>
      <c r="F43" s="250">
        <v>3353.4407258064512</v>
      </c>
      <c r="G43" s="250">
        <v>3308.7537430167599</v>
      </c>
      <c r="H43" s="250">
        <v>3353.9175587905934</v>
      </c>
      <c r="I43" s="250">
        <v>4944.3817177914116</v>
      </c>
    </row>
    <row r="44" spans="1:9" ht="22.5" customHeight="1" x14ac:dyDescent="0.2">
      <c r="A44" s="253"/>
      <c r="B44" s="61" t="s">
        <v>29</v>
      </c>
      <c r="C44" s="63" t="s">
        <v>23</v>
      </c>
      <c r="D44" s="251" t="s">
        <v>289</v>
      </c>
      <c r="E44" s="250"/>
      <c r="F44" s="250"/>
      <c r="G44" s="250"/>
      <c r="H44" s="250"/>
      <c r="I44" s="250"/>
    </row>
    <row r="45" spans="1:9" ht="34.5" customHeight="1" x14ac:dyDescent="0.2">
      <c r="A45" s="253"/>
      <c r="B45" s="252" t="s">
        <v>25</v>
      </c>
      <c r="C45" s="252"/>
      <c r="D45" s="62"/>
      <c r="E45" s="102"/>
      <c r="F45" s="102"/>
      <c r="G45" s="102"/>
      <c r="H45" s="102"/>
      <c r="I45" s="102"/>
    </row>
    <row r="46" spans="1:9" ht="31.5" customHeight="1" x14ac:dyDescent="0.2">
      <c r="A46" s="253">
        <v>7</v>
      </c>
      <c r="B46" s="255" t="s">
        <v>37</v>
      </c>
      <c r="C46" s="255"/>
      <c r="D46" s="254" t="s">
        <v>36</v>
      </c>
      <c r="E46" s="35"/>
      <c r="F46" s="35"/>
      <c r="G46" s="35"/>
      <c r="H46" s="35"/>
      <c r="I46" s="35"/>
    </row>
    <row r="47" spans="1:9" x14ac:dyDescent="0.2">
      <c r="A47" s="253"/>
      <c r="B47" s="61" t="s">
        <v>26</v>
      </c>
      <c r="C47" s="63" t="s">
        <v>19</v>
      </c>
      <c r="D47" s="254"/>
      <c r="E47" s="104">
        <v>1.0303199999999999</v>
      </c>
      <c r="F47" s="97">
        <v>1.7651480000000002</v>
      </c>
      <c r="G47" s="97">
        <v>2.6319349999999999</v>
      </c>
      <c r="H47" s="97">
        <v>3.600924</v>
      </c>
      <c r="I47" s="97">
        <v>4.3912820999999997</v>
      </c>
    </row>
    <row r="48" spans="1:9" x14ac:dyDescent="0.2">
      <c r="A48" s="253"/>
      <c r="B48" s="61" t="s">
        <v>27</v>
      </c>
      <c r="C48" s="63" t="s">
        <v>21</v>
      </c>
      <c r="D48" s="254"/>
      <c r="E48" s="104">
        <v>9.0946069999999999</v>
      </c>
      <c r="F48" s="97">
        <v>11.479779799999999</v>
      </c>
      <c r="G48" s="97">
        <v>12.670140599999998</v>
      </c>
      <c r="H48" s="97">
        <v>14.686159678999999</v>
      </c>
      <c r="I48" s="97">
        <v>16.799756140000003</v>
      </c>
    </row>
    <row r="49" spans="1:9" x14ac:dyDescent="0.2">
      <c r="A49" s="253"/>
      <c r="B49" s="61" t="s">
        <v>28</v>
      </c>
      <c r="C49" s="63" t="s">
        <v>22</v>
      </c>
      <c r="D49" s="254"/>
      <c r="E49" s="104">
        <v>1.6694609999999999</v>
      </c>
      <c r="F49" s="97">
        <v>1.859629</v>
      </c>
      <c r="G49" s="97">
        <v>1.874817</v>
      </c>
      <c r="H49" s="97">
        <v>2.2099826</v>
      </c>
      <c r="I49" s="97">
        <v>2.354393</v>
      </c>
    </row>
    <row r="50" spans="1:9" x14ac:dyDescent="0.2">
      <c r="A50" s="253"/>
      <c r="B50" s="61" t="s">
        <v>29</v>
      </c>
      <c r="C50" s="63" t="s">
        <v>23</v>
      </c>
      <c r="D50" s="254"/>
      <c r="E50" s="104">
        <v>7.4319999999999997E-2</v>
      </c>
      <c r="F50" s="97">
        <v>7.3200000000000001E-2</v>
      </c>
      <c r="G50" s="97">
        <v>7.4319999999999997E-2</v>
      </c>
      <c r="H50" s="97">
        <v>7.4550000000000005E-2</v>
      </c>
      <c r="I50" s="97">
        <v>7.4319999999999997E-2</v>
      </c>
    </row>
    <row r="51" spans="1:9" ht="35.25" customHeight="1" x14ac:dyDescent="0.2">
      <c r="A51" s="253"/>
      <c r="B51" s="252" t="s">
        <v>25</v>
      </c>
      <c r="C51" s="252"/>
      <c r="D51" s="254"/>
      <c r="E51" s="35"/>
      <c r="F51" s="35"/>
      <c r="G51" s="35"/>
      <c r="H51" s="35"/>
      <c r="I51" s="35"/>
    </row>
    <row r="52" spans="1:9" x14ac:dyDescent="0.2">
      <c r="A52" s="253">
        <v>8</v>
      </c>
      <c r="B52" s="255" t="s">
        <v>42</v>
      </c>
      <c r="C52" s="255"/>
      <c r="D52" s="254" t="s">
        <v>36</v>
      </c>
      <c r="E52" s="35"/>
      <c r="F52" s="35"/>
      <c r="G52" s="35"/>
      <c r="H52" s="35"/>
      <c r="I52" s="35"/>
    </row>
    <row r="53" spans="1:9" x14ac:dyDescent="0.2">
      <c r="A53" s="253"/>
      <c r="B53" s="61" t="s">
        <v>26</v>
      </c>
      <c r="C53" s="63" t="s">
        <v>19</v>
      </c>
      <c r="D53" s="254"/>
      <c r="E53" s="104">
        <v>0</v>
      </c>
      <c r="F53" s="97">
        <v>0</v>
      </c>
      <c r="G53" s="97">
        <v>0</v>
      </c>
      <c r="H53" s="97">
        <v>0.125</v>
      </c>
      <c r="I53" s="97">
        <v>0.355153</v>
      </c>
    </row>
    <row r="54" spans="1:9" x14ac:dyDescent="0.2">
      <c r="A54" s="253"/>
      <c r="B54" s="61" t="s">
        <v>27</v>
      </c>
      <c r="C54" s="63" t="s">
        <v>21</v>
      </c>
      <c r="D54" s="254"/>
      <c r="E54" s="104">
        <v>2.4811459999999994</v>
      </c>
      <c r="F54" s="97">
        <v>2.6974269999999998</v>
      </c>
      <c r="G54" s="97">
        <v>2.778896</v>
      </c>
      <c r="H54" s="97">
        <v>2.8556273239999999</v>
      </c>
      <c r="I54" s="97">
        <v>2.7935219999999998</v>
      </c>
    </row>
    <row r="55" spans="1:9" x14ac:dyDescent="0.2">
      <c r="A55" s="253"/>
      <c r="B55" s="61" t="s">
        <v>28</v>
      </c>
      <c r="C55" s="63" t="s">
        <v>22</v>
      </c>
      <c r="D55" s="254"/>
      <c r="E55" s="104">
        <v>0.57306800000000002</v>
      </c>
      <c r="F55" s="97">
        <v>0.58860099999999993</v>
      </c>
      <c r="G55" s="97">
        <v>0.60082499999999994</v>
      </c>
      <c r="H55" s="97">
        <v>0.61787200000000009</v>
      </c>
      <c r="I55" s="97">
        <v>0.63298200000000004</v>
      </c>
    </row>
    <row r="56" spans="1:9" x14ac:dyDescent="0.2">
      <c r="A56" s="253"/>
      <c r="B56" s="61" t="s">
        <v>29</v>
      </c>
      <c r="C56" s="63" t="s">
        <v>23</v>
      </c>
      <c r="D56" s="254"/>
      <c r="E56" s="104">
        <v>9.0184E-2</v>
      </c>
      <c r="F56" s="97">
        <v>0.12902</v>
      </c>
      <c r="G56" s="97">
        <v>0.11058</v>
      </c>
      <c r="H56" s="97">
        <v>0.1079</v>
      </c>
      <c r="I56" s="97">
        <v>0.105184</v>
      </c>
    </row>
    <row r="57" spans="1:9" ht="32.25" customHeight="1" x14ac:dyDescent="0.2">
      <c r="A57" s="253"/>
      <c r="B57" s="252" t="s">
        <v>25</v>
      </c>
      <c r="C57" s="252"/>
      <c r="D57" s="254"/>
      <c r="E57" s="35"/>
      <c r="F57" s="35"/>
      <c r="G57" s="35"/>
      <c r="H57" s="35"/>
      <c r="I57" s="35"/>
    </row>
    <row r="58" spans="1:9" x14ac:dyDescent="0.2">
      <c r="A58" s="253">
        <v>9</v>
      </c>
      <c r="B58" s="255" t="s">
        <v>43</v>
      </c>
      <c r="C58" s="255"/>
      <c r="D58" s="5"/>
      <c r="E58" s="60"/>
      <c r="F58" s="60"/>
      <c r="G58" s="60"/>
      <c r="H58" s="60"/>
      <c r="I58" s="60"/>
    </row>
    <row r="59" spans="1:9" x14ac:dyDescent="0.2">
      <c r="A59" s="253"/>
      <c r="B59" s="61" t="s">
        <v>26</v>
      </c>
      <c r="C59" s="63" t="s">
        <v>19</v>
      </c>
      <c r="D59" s="63" t="s">
        <v>20</v>
      </c>
      <c r="E59" s="105" t="s">
        <v>310</v>
      </c>
      <c r="F59" s="105" t="s">
        <v>310</v>
      </c>
      <c r="G59" s="105" t="s">
        <v>310</v>
      </c>
      <c r="H59" s="105" t="s">
        <v>310</v>
      </c>
      <c r="I59" s="105" t="s">
        <v>310</v>
      </c>
    </row>
    <row r="60" spans="1:9" x14ac:dyDescent="0.2">
      <c r="A60" s="253"/>
      <c r="B60" s="264" t="s">
        <v>27</v>
      </c>
      <c r="C60" s="252" t="s">
        <v>437</v>
      </c>
      <c r="D60" s="63" t="s">
        <v>20</v>
      </c>
      <c r="E60" s="65">
        <v>1</v>
      </c>
      <c r="F60" s="64">
        <v>0</v>
      </c>
      <c r="G60" s="64">
        <v>0</v>
      </c>
      <c r="H60" s="64">
        <v>0</v>
      </c>
      <c r="I60" s="64">
        <v>0</v>
      </c>
    </row>
    <row r="61" spans="1:9" ht="48.75" customHeight="1" x14ac:dyDescent="0.2">
      <c r="A61" s="253"/>
      <c r="B61" s="264"/>
      <c r="C61" s="252"/>
      <c r="D61" s="63" t="s">
        <v>456</v>
      </c>
      <c r="E61" s="64">
        <v>468.27</v>
      </c>
      <c r="F61" s="64">
        <v>0</v>
      </c>
      <c r="G61" s="64">
        <v>0</v>
      </c>
      <c r="H61" s="64">
        <v>0</v>
      </c>
      <c r="I61" s="64">
        <v>0</v>
      </c>
    </row>
    <row r="62" spans="1:9" x14ac:dyDescent="0.2">
      <c r="A62" s="253"/>
      <c r="B62" s="264" t="s">
        <v>28</v>
      </c>
      <c r="C62" s="252" t="s">
        <v>438</v>
      </c>
      <c r="D62" s="63" t="s">
        <v>20</v>
      </c>
      <c r="E62" s="65">
        <v>3</v>
      </c>
      <c r="F62" s="65"/>
      <c r="G62" s="65">
        <v>0</v>
      </c>
      <c r="H62" s="64">
        <v>0</v>
      </c>
      <c r="I62" s="64">
        <v>0</v>
      </c>
    </row>
    <row r="63" spans="1:9" ht="49.5" customHeight="1" x14ac:dyDescent="0.2">
      <c r="A63" s="253"/>
      <c r="B63" s="264"/>
      <c r="C63" s="252"/>
      <c r="D63" s="63" t="s">
        <v>456</v>
      </c>
      <c r="E63" s="64">
        <f>2279.79+1108.51</f>
        <v>3388.3</v>
      </c>
      <c r="F63" s="64"/>
      <c r="G63" s="66">
        <v>0</v>
      </c>
      <c r="H63" s="64">
        <v>0</v>
      </c>
      <c r="I63" s="64">
        <v>0</v>
      </c>
    </row>
    <row r="64" spans="1:9" x14ac:dyDescent="0.2">
      <c r="A64" s="253"/>
      <c r="B64" s="264" t="s">
        <v>29</v>
      </c>
      <c r="C64" s="252" t="s">
        <v>439</v>
      </c>
      <c r="D64" s="63" t="s">
        <v>20</v>
      </c>
      <c r="E64" s="64">
        <v>0</v>
      </c>
      <c r="F64" s="65">
        <v>2</v>
      </c>
      <c r="G64" s="65">
        <v>0</v>
      </c>
      <c r="H64" s="65">
        <v>0</v>
      </c>
      <c r="I64" s="64">
        <v>0</v>
      </c>
    </row>
    <row r="65" spans="1:9" ht="49.5" customHeight="1" x14ac:dyDescent="0.2">
      <c r="A65" s="253"/>
      <c r="B65" s="264"/>
      <c r="C65" s="252"/>
      <c r="D65" s="63" t="s">
        <v>35</v>
      </c>
      <c r="E65" s="64">
        <v>0</v>
      </c>
      <c r="F65" s="64">
        <f>666+666.72</f>
        <v>1332.72</v>
      </c>
      <c r="G65" s="66">
        <v>0</v>
      </c>
      <c r="H65" s="66">
        <v>0</v>
      </c>
      <c r="I65" s="64">
        <v>0</v>
      </c>
    </row>
    <row r="66" spans="1:9" x14ac:dyDescent="0.2">
      <c r="A66" s="253"/>
      <c r="B66" s="264" t="s">
        <v>29</v>
      </c>
      <c r="C66" s="252" t="s">
        <v>438</v>
      </c>
      <c r="D66" s="63" t="s">
        <v>20</v>
      </c>
      <c r="E66" s="64">
        <v>0</v>
      </c>
      <c r="F66" s="65">
        <v>1</v>
      </c>
      <c r="G66" s="65">
        <v>0</v>
      </c>
      <c r="H66" s="65">
        <v>0</v>
      </c>
      <c r="I66" s="64">
        <v>0</v>
      </c>
    </row>
    <row r="67" spans="1:9" ht="48.75" customHeight="1" x14ac:dyDescent="0.2">
      <c r="A67" s="253"/>
      <c r="B67" s="264"/>
      <c r="C67" s="252"/>
      <c r="D67" s="63" t="s">
        <v>456</v>
      </c>
      <c r="E67" s="64">
        <v>0</v>
      </c>
      <c r="F67" s="64">
        <v>1106.96</v>
      </c>
      <c r="G67" s="66">
        <v>0</v>
      </c>
      <c r="H67" s="66">
        <v>0</v>
      </c>
      <c r="I67" s="64">
        <v>0</v>
      </c>
    </row>
    <row r="68" spans="1:9" x14ac:dyDescent="0.2">
      <c r="A68" s="253"/>
      <c r="B68" s="264" t="s">
        <v>29</v>
      </c>
      <c r="C68" s="252" t="s">
        <v>440</v>
      </c>
      <c r="D68" s="63" t="s">
        <v>20</v>
      </c>
      <c r="E68" s="64">
        <v>0</v>
      </c>
      <c r="F68" s="64">
        <v>0</v>
      </c>
      <c r="G68" s="65">
        <v>0</v>
      </c>
      <c r="H68" s="65">
        <v>1</v>
      </c>
      <c r="I68" s="64">
        <v>0</v>
      </c>
    </row>
    <row r="69" spans="1:9" ht="48" customHeight="1" x14ac:dyDescent="0.2">
      <c r="A69" s="253"/>
      <c r="B69" s="264"/>
      <c r="C69" s="252"/>
      <c r="D69" s="63" t="s">
        <v>35</v>
      </c>
      <c r="E69" s="64">
        <v>0</v>
      </c>
      <c r="F69" s="64">
        <v>0</v>
      </c>
      <c r="G69" s="66">
        <v>0</v>
      </c>
      <c r="H69" s="66">
        <v>448.75</v>
      </c>
      <c r="I69" s="64">
        <v>0</v>
      </c>
    </row>
    <row r="70" spans="1:9" ht="34.5" customHeight="1" x14ac:dyDescent="0.2">
      <c r="A70" s="253"/>
      <c r="B70" s="252" t="s">
        <v>25</v>
      </c>
      <c r="C70" s="252"/>
      <c r="D70" s="5"/>
      <c r="E70" s="60"/>
      <c r="F70" s="60"/>
      <c r="G70" s="60"/>
      <c r="H70" s="60"/>
      <c r="I70" s="60"/>
    </row>
    <row r="71" spans="1:9" x14ac:dyDescent="0.2">
      <c r="A71" s="253">
        <v>10</v>
      </c>
      <c r="B71" s="255" t="s">
        <v>44</v>
      </c>
      <c r="C71" s="255"/>
      <c r="D71" s="5"/>
      <c r="E71" s="60"/>
      <c r="F71" s="60"/>
      <c r="G71" s="60"/>
      <c r="H71" s="60"/>
      <c r="I71" s="60"/>
    </row>
    <row r="72" spans="1:9" x14ac:dyDescent="0.2">
      <c r="A72" s="253"/>
      <c r="B72" s="61" t="s">
        <v>26</v>
      </c>
      <c r="C72" s="63" t="s">
        <v>19</v>
      </c>
      <c r="D72" s="254" t="s">
        <v>20</v>
      </c>
      <c r="E72" s="265" t="s">
        <v>310</v>
      </c>
      <c r="F72" s="265" t="s">
        <v>310</v>
      </c>
      <c r="G72" s="265" t="s">
        <v>310</v>
      </c>
      <c r="H72" s="265" t="s">
        <v>310</v>
      </c>
      <c r="I72" s="265" t="s">
        <v>310</v>
      </c>
    </row>
    <row r="73" spans="1:9" x14ac:dyDescent="0.2">
      <c r="A73" s="253"/>
      <c r="B73" s="61" t="s">
        <v>27</v>
      </c>
      <c r="C73" s="63" t="s">
        <v>21</v>
      </c>
      <c r="D73" s="254"/>
      <c r="E73" s="265"/>
      <c r="F73" s="265"/>
      <c r="G73" s="265"/>
      <c r="H73" s="265"/>
      <c r="I73" s="265"/>
    </row>
    <row r="74" spans="1:9" x14ac:dyDescent="0.2">
      <c r="A74" s="253"/>
      <c r="B74" s="61" t="s">
        <v>28</v>
      </c>
      <c r="C74" s="63" t="s">
        <v>22</v>
      </c>
      <c r="D74" s="254" t="s">
        <v>35</v>
      </c>
      <c r="E74" s="265" t="s">
        <v>310</v>
      </c>
      <c r="F74" s="265" t="s">
        <v>310</v>
      </c>
      <c r="G74" s="265" t="s">
        <v>310</v>
      </c>
      <c r="H74" s="265" t="s">
        <v>310</v>
      </c>
      <c r="I74" s="265" t="s">
        <v>310</v>
      </c>
    </row>
    <row r="75" spans="1:9" x14ac:dyDescent="0.2">
      <c r="A75" s="253"/>
      <c r="B75" s="61" t="s">
        <v>29</v>
      </c>
      <c r="C75" s="63" t="s">
        <v>23</v>
      </c>
      <c r="D75" s="254"/>
      <c r="E75" s="265"/>
      <c r="F75" s="265"/>
      <c r="G75" s="265"/>
      <c r="H75" s="265"/>
      <c r="I75" s="265"/>
    </row>
    <row r="76" spans="1:9" x14ac:dyDescent="0.2">
      <c r="A76" s="253"/>
      <c r="B76" s="252" t="s">
        <v>25</v>
      </c>
      <c r="C76" s="252"/>
      <c r="D76" s="5"/>
      <c r="E76" s="60"/>
      <c r="F76" s="60"/>
      <c r="G76" s="60"/>
      <c r="H76" s="60"/>
      <c r="I76" s="60"/>
    </row>
    <row r="77" spans="1:9" ht="15" customHeight="1" x14ac:dyDescent="0.2">
      <c r="A77" s="253">
        <v>11</v>
      </c>
      <c r="B77" s="255" t="s">
        <v>46</v>
      </c>
      <c r="C77" s="255"/>
      <c r="D77" s="262" t="s">
        <v>52</v>
      </c>
      <c r="E77" s="35"/>
      <c r="F77" s="35"/>
      <c r="G77" s="35"/>
      <c r="H77" s="35"/>
      <c r="I77" s="35"/>
    </row>
    <row r="78" spans="1:9" ht="15" customHeight="1" x14ac:dyDescent="0.2">
      <c r="A78" s="253"/>
      <c r="B78" s="84" t="s">
        <v>45</v>
      </c>
      <c r="C78" s="84" t="s">
        <v>47</v>
      </c>
      <c r="D78" s="262"/>
      <c r="E78" s="35"/>
      <c r="F78" s="35"/>
      <c r="G78" s="35"/>
      <c r="H78" s="35"/>
      <c r="I78" s="35"/>
    </row>
    <row r="79" spans="1:9" x14ac:dyDescent="0.2">
      <c r="A79" s="253"/>
      <c r="B79" s="61" t="s">
        <v>26</v>
      </c>
      <c r="C79" s="63" t="s">
        <v>19</v>
      </c>
      <c r="D79" s="262"/>
      <c r="E79" s="97">
        <v>0</v>
      </c>
      <c r="F79" s="97">
        <v>0</v>
      </c>
      <c r="G79" s="97">
        <v>0.66111111111111109</v>
      </c>
      <c r="H79" s="97">
        <v>8.1987654320987655</v>
      </c>
      <c r="I79" s="97">
        <v>0.73954248366013076</v>
      </c>
    </row>
    <row r="80" spans="1:9" x14ac:dyDescent="0.2">
      <c r="A80" s="253"/>
      <c r="B80" s="61" t="s">
        <v>27</v>
      </c>
      <c r="C80" s="63" t="s">
        <v>21</v>
      </c>
      <c r="D80" s="262"/>
      <c r="E80" s="97">
        <v>0.1722451790633609</v>
      </c>
      <c r="F80" s="97">
        <v>0.39725645539906101</v>
      </c>
      <c r="G80" s="97">
        <v>0.52059911242603552</v>
      </c>
      <c r="H80" s="97">
        <v>1.3235804943219773</v>
      </c>
      <c r="I80" s="97">
        <v>0.26702702702702702</v>
      </c>
    </row>
    <row r="81" spans="1:9" x14ac:dyDescent="0.2">
      <c r="A81" s="253"/>
      <c r="B81" s="61" t="s">
        <v>28</v>
      </c>
      <c r="C81" s="63" t="s">
        <v>22</v>
      </c>
      <c r="D81" s="262"/>
      <c r="E81" s="97">
        <v>0.32114695340501792</v>
      </c>
      <c r="F81" s="97">
        <v>0.22891414141414143</v>
      </c>
      <c r="G81" s="97">
        <v>0.38838383838383839</v>
      </c>
      <c r="H81" s="97">
        <v>0.60454186413902056</v>
      </c>
      <c r="I81" s="97">
        <v>0.22239915074309979</v>
      </c>
    </row>
    <row r="82" spans="1:9" x14ac:dyDescent="0.2">
      <c r="A82" s="253"/>
      <c r="B82" s="61" t="s">
        <v>29</v>
      </c>
      <c r="C82" s="63" t="s">
        <v>23</v>
      </c>
      <c r="D82" s="262"/>
      <c r="E82" s="97">
        <v>0</v>
      </c>
      <c r="F82" s="97">
        <v>7.8154425612052721E-3</v>
      </c>
      <c r="G82" s="97">
        <v>0.11105442176870747</v>
      </c>
      <c r="H82" s="97">
        <v>9.6323529411764697E-2</v>
      </c>
      <c r="I82" s="97">
        <v>8.7993680884676143E-2</v>
      </c>
    </row>
    <row r="83" spans="1:9" x14ac:dyDescent="0.2">
      <c r="A83" s="253"/>
      <c r="B83" s="84" t="s">
        <v>48</v>
      </c>
      <c r="C83" s="84" t="s">
        <v>50</v>
      </c>
      <c r="D83" s="262"/>
      <c r="E83" s="97"/>
      <c r="F83" s="97"/>
      <c r="G83" s="97"/>
      <c r="H83" s="97"/>
      <c r="I83" s="97"/>
    </row>
    <row r="84" spans="1:9" x14ac:dyDescent="0.2">
      <c r="A84" s="253"/>
      <c r="B84" s="61" t="s">
        <v>26</v>
      </c>
      <c r="C84" s="63" t="s">
        <v>19</v>
      </c>
      <c r="D84" s="262"/>
      <c r="E84" s="97">
        <v>0</v>
      </c>
      <c r="F84" s="97">
        <v>2.5925925925925929E-2</v>
      </c>
      <c r="G84" s="97">
        <v>0</v>
      </c>
      <c r="H84" s="97">
        <v>1.3080687830687829</v>
      </c>
      <c r="I84" s="97">
        <v>0.50983796296296302</v>
      </c>
    </row>
    <row r="85" spans="1:9" x14ac:dyDescent="0.2">
      <c r="A85" s="253"/>
      <c r="B85" s="61" t="s">
        <v>27</v>
      </c>
      <c r="C85" s="63" t="s">
        <v>21</v>
      </c>
      <c r="D85" s="262"/>
      <c r="E85" s="97">
        <v>0.70734398782343988</v>
      </c>
      <c r="F85" s="97">
        <v>2.1544573643410851</v>
      </c>
      <c r="G85" s="97">
        <v>1.2100967007963594</v>
      </c>
      <c r="H85" s="97">
        <v>1.120396452790819</v>
      </c>
      <c r="I85" s="97">
        <v>0.41408382066276805</v>
      </c>
    </row>
    <row r="86" spans="1:9" x14ac:dyDescent="0.2">
      <c r="A86" s="253"/>
      <c r="B86" s="61" t="s">
        <v>28</v>
      </c>
      <c r="C86" s="63" t="s">
        <v>22</v>
      </c>
      <c r="D86" s="262"/>
      <c r="E86" s="97">
        <v>1.216</v>
      </c>
      <c r="F86" s="97">
        <v>0.2121031746031746</v>
      </c>
      <c r="G86" s="97">
        <v>1.0193333333333334</v>
      </c>
      <c r="H86" s="97">
        <v>0.65590614886731391</v>
      </c>
      <c r="I86" s="97">
        <v>0.13410493827160494</v>
      </c>
    </row>
    <row r="87" spans="1:9" x14ac:dyDescent="0.2">
      <c r="A87" s="253"/>
      <c r="B87" s="61" t="s">
        <v>29</v>
      </c>
      <c r="C87" s="63" t="s">
        <v>23</v>
      </c>
      <c r="D87" s="262"/>
      <c r="E87" s="97">
        <v>0.21597222222222223</v>
      </c>
      <c r="F87" s="97">
        <v>0.21597222222222223</v>
      </c>
      <c r="G87" s="97">
        <v>0.33958333333333335</v>
      </c>
      <c r="H87" s="97">
        <v>0.32291666666666669</v>
      </c>
      <c r="I87" s="97">
        <v>0</v>
      </c>
    </row>
    <row r="88" spans="1:9" x14ac:dyDescent="0.2">
      <c r="A88" s="253"/>
      <c r="B88" s="84" t="s">
        <v>49</v>
      </c>
      <c r="C88" s="84" t="s">
        <v>51</v>
      </c>
      <c r="D88" s="262"/>
      <c r="E88" s="97"/>
      <c r="F88" s="97"/>
      <c r="G88" s="97"/>
      <c r="H88" s="97"/>
      <c r="I88" s="97"/>
    </row>
    <row r="89" spans="1:9" ht="15.75" customHeight="1" x14ac:dyDescent="0.2">
      <c r="A89" s="253"/>
      <c r="B89" s="61" t="s">
        <v>26</v>
      </c>
      <c r="C89" s="63" t="s">
        <v>19</v>
      </c>
      <c r="D89" s="262"/>
      <c r="E89" s="97">
        <v>0</v>
      </c>
      <c r="F89" s="97">
        <v>2.1951219512195124E-2</v>
      </c>
      <c r="G89" s="97">
        <v>0.10481481481481482</v>
      </c>
      <c r="H89" s="97">
        <v>0.90267857142857144</v>
      </c>
      <c r="I89" s="98">
        <v>0.2120748299319728</v>
      </c>
    </row>
    <row r="90" spans="1:9" x14ac:dyDescent="0.2">
      <c r="A90" s="253"/>
      <c r="B90" s="61" t="s">
        <v>27</v>
      </c>
      <c r="C90" s="63" t="s">
        <v>21</v>
      </c>
      <c r="D90" s="262"/>
      <c r="E90" s="97">
        <v>0.20469483568075117</v>
      </c>
      <c r="F90" s="97">
        <v>0.11696843082636954</v>
      </c>
      <c r="G90" s="97">
        <v>9.1081517352703797E-2</v>
      </c>
      <c r="H90" s="97">
        <v>0.3707742639040349</v>
      </c>
      <c r="I90" s="98">
        <v>0.10215106732348112</v>
      </c>
    </row>
    <row r="91" spans="1:9" x14ac:dyDescent="0.2">
      <c r="A91" s="253"/>
      <c r="B91" s="61" t="s">
        <v>28</v>
      </c>
      <c r="C91" s="63" t="s">
        <v>22</v>
      </c>
      <c r="D91" s="262"/>
      <c r="E91" s="97">
        <v>0</v>
      </c>
      <c r="F91" s="97">
        <v>0</v>
      </c>
      <c r="G91" s="97">
        <v>0</v>
      </c>
      <c r="H91" s="97">
        <v>0</v>
      </c>
      <c r="I91" s="97">
        <v>0</v>
      </c>
    </row>
    <row r="92" spans="1:9" x14ac:dyDescent="0.2">
      <c r="A92" s="253"/>
      <c r="B92" s="61" t="s">
        <v>29</v>
      </c>
      <c r="C92" s="63" t="s">
        <v>23</v>
      </c>
      <c r="D92" s="262"/>
      <c r="E92" s="97">
        <v>0</v>
      </c>
      <c r="F92" s="97">
        <v>0</v>
      </c>
      <c r="G92" s="97">
        <v>0</v>
      </c>
      <c r="H92" s="97">
        <v>0</v>
      </c>
      <c r="I92" s="97">
        <v>0</v>
      </c>
    </row>
    <row r="93" spans="1:9" ht="33" customHeight="1" x14ac:dyDescent="0.2">
      <c r="A93" s="253"/>
      <c r="B93" s="252" t="s">
        <v>25</v>
      </c>
      <c r="C93" s="252"/>
      <c r="D93" s="262"/>
      <c r="E93" s="35"/>
      <c r="F93" s="35"/>
      <c r="G93" s="35"/>
      <c r="H93" s="35"/>
      <c r="I93" s="35"/>
    </row>
    <row r="94" spans="1:9" x14ac:dyDescent="0.2">
      <c r="A94" s="253">
        <v>12</v>
      </c>
      <c r="B94" s="255" t="s">
        <v>53</v>
      </c>
      <c r="C94" s="255"/>
      <c r="D94" s="263" t="s">
        <v>57</v>
      </c>
      <c r="E94" s="60"/>
      <c r="F94" s="60"/>
      <c r="G94" s="60"/>
      <c r="H94" s="60"/>
      <c r="I94" s="60"/>
    </row>
    <row r="95" spans="1:9" x14ac:dyDescent="0.2">
      <c r="A95" s="253"/>
      <c r="B95" s="84" t="s">
        <v>45</v>
      </c>
      <c r="C95" s="84" t="s">
        <v>54</v>
      </c>
      <c r="D95" s="263"/>
      <c r="E95" s="60"/>
      <c r="F95" s="60"/>
      <c r="G95" s="60"/>
      <c r="H95" s="60"/>
      <c r="I95" s="60"/>
    </row>
    <row r="96" spans="1:9" x14ac:dyDescent="0.2">
      <c r="A96" s="253"/>
      <c r="B96" s="61" t="s">
        <v>26</v>
      </c>
      <c r="C96" s="63" t="s">
        <v>19</v>
      </c>
      <c r="D96" s="263"/>
      <c r="E96" s="248">
        <v>2830.69</v>
      </c>
      <c r="F96" s="248">
        <v>1226.1799999999998</v>
      </c>
      <c r="G96" s="248">
        <v>3290.11</v>
      </c>
      <c r="H96" s="248">
        <v>3132.2200000000003</v>
      </c>
      <c r="I96" s="248">
        <v>4333.2700000000004</v>
      </c>
    </row>
    <row r="97" spans="1:9" x14ac:dyDescent="0.2">
      <c r="A97" s="253"/>
      <c r="B97" s="61" t="s">
        <v>27</v>
      </c>
      <c r="C97" s="63" t="s">
        <v>21</v>
      </c>
      <c r="D97" s="263"/>
      <c r="E97" s="248"/>
      <c r="F97" s="248"/>
      <c r="G97" s="248"/>
      <c r="H97" s="248"/>
      <c r="I97" s="248"/>
    </row>
    <row r="98" spans="1:9" x14ac:dyDescent="0.2">
      <c r="A98" s="253"/>
      <c r="B98" s="61" t="s">
        <v>28</v>
      </c>
      <c r="C98" s="63" t="s">
        <v>22</v>
      </c>
      <c r="D98" s="263"/>
      <c r="E98" s="248"/>
      <c r="F98" s="248"/>
      <c r="G98" s="248"/>
      <c r="H98" s="248"/>
      <c r="I98" s="248"/>
    </row>
    <row r="99" spans="1:9" x14ac:dyDescent="0.2">
      <c r="A99" s="253"/>
      <c r="B99" s="61" t="s">
        <v>29</v>
      </c>
      <c r="C99" s="63" t="s">
        <v>23</v>
      </c>
      <c r="D99" s="263"/>
      <c r="E99" s="248"/>
      <c r="F99" s="248"/>
      <c r="G99" s="248"/>
      <c r="H99" s="248"/>
      <c r="I99" s="248"/>
    </row>
    <row r="100" spans="1:9" x14ac:dyDescent="0.2">
      <c r="A100" s="253"/>
      <c r="B100" s="84" t="s">
        <v>48</v>
      </c>
      <c r="C100" s="84" t="s">
        <v>55</v>
      </c>
      <c r="D100" s="263"/>
      <c r="E100" s="99"/>
      <c r="F100" s="99"/>
      <c r="G100" s="99"/>
      <c r="H100" s="99"/>
      <c r="I100" s="99"/>
    </row>
    <row r="101" spans="1:9" x14ac:dyDescent="0.2">
      <c r="A101" s="253"/>
      <c r="B101" s="61" t="s">
        <v>26</v>
      </c>
      <c r="C101" s="63" t="s">
        <v>19</v>
      </c>
      <c r="D101" s="263"/>
      <c r="E101" s="248" t="s">
        <v>435</v>
      </c>
      <c r="F101" s="248" t="s">
        <v>435</v>
      </c>
      <c r="G101" s="248" t="s">
        <v>435</v>
      </c>
      <c r="H101" s="248" t="s">
        <v>435</v>
      </c>
      <c r="I101" s="248" t="s">
        <v>435</v>
      </c>
    </row>
    <row r="102" spans="1:9" x14ac:dyDescent="0.2">
      <c r="A102" s="253"/>
      <c r="B102" s="61" t="s">
        <v>27</v>
      </c>
      <c r="C102" s="63" t="s">
        <v>21</v>
      </c>
      <c r="D102" s="263"/>
      <c r="E102" s="248"/>
      <c r="F102" s="248"/>
      <c r="G102" s="248"/>
      <c r="H102" s="248"/>
      <c r="I102" s="248"/>
    </row>
    <row r="103" spans="1:9" x14ac:dyDescent="0.2">
      <c r="A103" s="253"/>
      <c r="B103" s="61" t="s">
        <v>28</v>
      </c>
      <c r="C103" s="63" t="s">
        <v>22</v>
      </c>
      <c r="D103" s="263"/>
      <c r="E103" s="248"/>
      <c r="F103" s="248"/>
      <c r="G103" s="248"/>
      <c r="H103" s="248"/>
      <c r="I103" s="248"/>
    </row>
    <row r="104" spans="1:9" x14ac:dyDescent="0.2">
      <c r="A104" s="253"/>
      <c r="B104" s="61" t="s">
        <v>29</v>
      </c>
      <c r="C104" s="63" t="s">
        <v>23</v>
      </c>
      <c r="D104" s="263"/>
      <c r="E104" s="248"/>
      <c r="F104" s="248"/>
      <c r="G104" s="248"/>
      <c r="H104" s="248"/>
      <c r="I104" s="248"/>
    </row>
    <row r="105" spans="1:9" ht="31.5" x14ac:dyDescent="0.2">
      <c r="A105" s="253"/>
      <c r="B105" s="84" t="s">
        <v>49</v>
      </c>
      <c r="C105" s="84" t="s">
        <v>56</v>
      </c>
      <c r="D105" s="263"/>
      <c r="E105" s="46"/>
      <c r="F105" s="46"/>
      <c r="G105" s="46"/>
      <c r="H105" s="46"/>
      <c r="I105" s="46"/>
    </row>
    <row r="106" spans="1:9" x14ac:dyDescent="0.2">
      <c r="A106" s="253"/>
      <c r="B106" s="61" t="s">
        <v>26</v>
      </c>
      <c r="C106" s="63" t="s">
        <v>19</v>
      </c>
      <c r="D106" s="263"/>
      <c r="E106" s="248" t="s">
        <v>435</v>
      </c>
      <c r="F106" s="248" t="s">
        <v>435</v>
      </c>
      <c r="G106" s="248" t="s">
        <v>435</v>
      </c>
      <c r="H106" s="248" t="s">
        <v>435</v>
      </c>
      <c r="I106" s="248" t="s">
        <v>435</v>
      </c>
    </row>
    <row r="107" spans="1:9" x14ac:dyDescent="0.2">
      <c r="A107" s="253"/>
      <c r="B107" s="61" t="s">
        <v>27</v>
      </c>
      <c r="C107" s="63" t="s">
        <v>21</v>
      </c>
      <c r="D107" s="263"/>
      <c r="E107" s="248"/>
      <c r="F107" s="248"/>
      <c r="G107" s="248"/>
      <c r="H107" s="248"/>
      <c r="I107" s="248"/>
    </row>
    <row r="108" spans="1:9" x14ac:dyDescent="0.2">
      <c r="A108" s="253"/>
      <c r="B108" s="61" t="s">
        <v>28</v>
      </c>
      <c r="C108" s="63" t="s">
        <v>22</v>
      </c>
      <c r="D108" s="263"/>
      <c r="E108" s="248"/>
      <c r="F108" s="248"/>
      <c r="G108" s="248"/>
      <c r="H108" s="248"/>
      <c r="I108" s="248"/>
    </row>
    <row r="109" spans="1:9" x14ac:dyDescent="0.2">
      <c r="A109" s="253"/>
      <c r="B109" s="61" t="s">
        <v>29</v>
      </c>
      <c r="C109" s="63" t="s">
        <v>23</v>
      </c>
      <c r="D109" s="263"/>
      <c r="E109" s="248"/>
      <c r="F109" s="248"/>
      <c r="G109" s="248"/>
      <c r="H109" s="248"/>
      <c r="I109" s="248"/>
    </row>
    <row r="110" spans="1:9" ht="30" customHeight="1" x14ac:dyDescent="0.2">
      <c r="A110" s="253">
        <v>13</v>
      </c>
      <c r="B110" s="255" t="s">
        <v>457</v>
      </c>
      <c r="C110" s="255"/>
      <c r="D110" s="254" t="s">
        <v>57</v>
      </c>
      <c r="E110" s="60"/>
      <c r="F110" s="60"/>
      <c r="G110" s="60"/>
      <c r="H110" s="60"/>
      <c r="I110" s="60"/>
    </row>
    <row r="111" spans="1:9" x14ac:dyDescent="0.2">
      <c r="A111" s="253"/>
      <c r="B111" s="61" t="s">
        <v>26</v>
      </c>
      <c r="C111" s="63" t="s">
        <v>19</v>
      </c>
      <c r="D111" s="254"/>
      <c r="E111" s="197">
        <v>774.98552036199089</v>
      </c>
      <c r="F111" s="197">
        <v>2135.8458000000001</v>
      </c>
      <c r="G111" s="197">
        <v>2223.6766183745585</v>
      </c>
      <c r="H111" s="197">
        <v>2382.226885057471</v>
      </c>
      <c r="I111" s="197">
        <v>4888.0924529230761</v>
      </c>
    </row>
    <row r="112" spans="1:9" x14ac:dyDescent="0.2">
      <c r="A112" s="253"/>
      <c r="B112" s="61" t="s">
        <v>27</v>
      </c>
      <c r="C112" s="63" t="s">
        <v>21</v>
      </c>
      <c r="D112" s="254"/>
      <c r="E112" s="198"/>
      <c r="F112" s="198"/>
      <c r="G112" s="198"/>
      <c r="H112" s="198"/>
      <c r="I112" s="198"/>
    </row>
    <row r="113" spans="1:9" x14ac:dyDescent="0.2">
      <c r="A113" s="253"/>
      <c r="B113" s="61" t="s">
        <v>28</v>
      </c>
      <c r="C113" s="63" t="s">
        <v>22</v>
      </c>
      <c r="D113" s="254"/>
      <c r="E113" s="198"/>
      <c r="F113" s="198"/>
      <c r="G113" s="198"/>
      <c r="H113" s="198"/>
      <c r="I113" s="198"/>
    </row>
    <row r="114" spans="1:9" x14ac:dyDescent="0.2">
      <c r="A114" s="253"/>
      <c r="B114" s="61" t="s">
        <v>29</v>
      </c>
      <c r="C114" s="63" t="s">
        <v>23</v>
      </c>
      <c r="D114" s="254"/>
      <c r="E114" s="199"/>
      <c r="F114" s="199"/>
      <c r="G114" s="199"/>
      <c r="H114" s="199"/>
      <c r="I114" s="199"/>
    </row>
    <row r="115" spans="1:9" ht="31.5" customHeight="1" x14ac:dyDescent="0.2">
      <c r="A115" s="253"/>
      <c r="B115" s="252" t="s">
        <v>25</v>
      </c>
      <c r="C115" s="252"/>
      <c r="D115" s="254"/>
      <c r="E115" s="252"/>
      <c r="F115" s="252"/>
      <c r="G115" s="252"/>
      <c r="H115" s="252"/>
      <c r="I115" s="252"/>
    </row>
    <row r="116" spans="1:9" ht="18.75" customHeight="1" x14ac:dyDescent="0.2">
      <c r="A116" s="253">
        <v>14</v>
      </c>
      <c r="B116" s="255" t="s">
        <v>58</v>
      </c>
      <c r="C116" s="255"/>
      <c r="D116" s="265" t="s">
        <v>57</v>
      </c>
      <c r="E116" s="60"/>
      <c r="F116" s="60"/>
      <c r="G116" s="60"/>
      <c r="H116" s="60"/>
      <c r="I116" s="60"/>
    </row>
    <row r="117" spans="1:9" x14ac:dyDescent="0.2">
      <c r="A117" s="253"/>
      <c r="B117" s="84" t="s">
        <v>45</v>
      </c>
      <c r="C117" s="84" t="s">
        <v>54</v>
      </c>
      <c r="D117" s="265"/>
      <c r="E117" s="60"/>
      <c r="F117" s="60"/>
      <c r="G117" s="60"/>
      <c r="H117" s="60"/>
      <c r="I117" s="60"/>
    </row>
    <row r="118" spans="1:9" x14ac:dyDescent="0.2">
      <c r="A118" s="253"/>
      <c r="B118" s="61" t="s">
        <v>26</v>
      </c>
      <c r="C118" s="63" t="s">
        <v>19</v>
      </c>
      <c r="D118" s="265"/>
      <c r="E118" s="248">
        <v>805.02</v>
      </c>
      <c r="F118" s="248">
        <v>358.87</v>
      </c>
      <c r="G118" s="248">
        <v>914.81</v>
      </c>
      <c r="H118" s="248">
        <v>3324.8500000000004</v>
      </c>
      <c r="I118" s="248">
        <v>2679.94</v>
      </c>
    </row>
    <row r="119" spans="1:9" x14ac:dyDescent="0.2">
      <c r="A119" s="253"/>
      <c r="B119" s="61" t="s">
        <v>27</v>
      </c>
      <c r="C119" s="63" t="s">
        <v>21</v>
      </c>
      <c r="D119" s="265"/>
      <c r="E119" s="248"/>
      <c r="F119" s="248"/>
      <c r="G119" s="248"/>
      <c r="H119" s="248"/>
      <c r="I119" s="248"/>
    </row>
    <row r="120" spans="1:9" x14ac:dyDescent="0.2">
      <c r="A120" s="253"/>
      <c r="B120" s="61" t="s">
        <v>28</v>
      </c>
      <c r="C120" s="63" t="s">
        <v>22</v>
      </c>
      <c r="D120" s="265"/>
      <c r="E120" s="248"/>
      <c r="F120" s="248"/>
      <c r="G120" s="248"/>
      <c r="H120" s="248"/>
      <c r="I120" s="248"/>
    </row>
    <row r="121" spans="1:9" x14ac:dyDescent="0.2">
      <c r="A121" s="253"/>
      <c r="B121" s="61" t="s">
        <v>29</v>
      </c>
      <c r="C121" s="63" t="s">
        <v>23</v>
      </c>
      <c r="D121" s="265"/>
      <c r="E121" s="248"/>
      <c r="F121" s="248"/>
      <c r="G121" s="248"/>
      <c r="H121" s="248"/>
      <c r="I121" s="248"/>
    </row>
    <row r="122" spans="1:9" x14ac:dyDescent="0.2">
      <c r="A122" s="253"/>
      <c r="B122" s="84" t="s">
        <v>48</v>
      </c>
      <c r="C122" s="84" t="s">
        <v>55</v>
      </c>
      <c r="D122" s="265"/>
      <c r="E122" s="60"/>
      <c r="F122" s="60"/>
      <c r="G122" s="60"/>
      <c r="H122" s="60"/>
      <c r="I122" s="60"/>
    </row>
    <row r="123" spans="1:9" x14ac:dyDescent="0.2">
      <c r="A123" s="253"/>
      <c r="B123" s="61" t="s">
        <v>26</v>
      </c>
      <c r="C123" s="63" t="s">
        <v>19</v>
      </c>
      <c r="D123" s="265"/>
      <c r="E123" s="248" t="s">
        <v>435</v>
      </c>
      <c r="F123" s="248" t="s">
        <v>435</v>
      </c>
      <c r="G123" s="248" t="s">
        <v>435</v>
      </c>
      <c r="H123" s="248" t="s">
        <v>435</v>
      </c>
      <c r="I123" s="248" t="s">
        <v>435</v>
      </c>
    </row>
    <row r="124" spans="1:9" x14ac:dyDescent="0.2">
      <c r="A124" s="253"/>
      <c r="B124" s="61" t="s">
        <v>27</v>
      </c>
      <c r="C124" s="63" t="s">
        <v>21</v>
      </c>
      <c r="D124" s="265"/>
      <c r="E124" s="248"/>
      <c r="F124" s="248"/>
      <c r="G124" s="248"/>
      <c r="H124" s="248"/>
      <c r="I124" s="248"/>
    </row>
    <row r="125" spans="1:9" x14ac:dyDescent="0.2">
      <c r="A125" s="253"/>
      <c r="B125" s="61" t="s">
        <v>28</v>
      </c>
      <c r="C125" s="63" t="s">
        <v>22</v>
      </c>
      <c r="D125" s="265"/>
      <c r="E125" s="248"/>
      <c r="F125" s="248"/>
      <c r="G125" s="248"/>
      <c r="H125" s="248"/>
      <c r="I125" s="248"/>
    </row>
    <row r="126" spans="1:9" x14ac:dyDescent="0.2">
      <c r="A126" s="253"/>
      <c r="B126" s="61" t="s">
        <v>29</v>
      </c>
      <c r="C126" s="63" t="s">
        <v>23</v>
      </c>
      <c r="D126" s="265"/>
      <c r="E126" s="248"/>
      <c r="F126" s="248"/>
      <c r="G126" s="248"/>
      <c r="H126" s="248"/>
      <c r="I126" s="248"/>
    </row>
    <row r="127" spans="1:9" ht="31.5" x14ac:dyDescent="0.2">
      <c r="A127" s="253"/>
      <c r="B127" s="84" t="s">
        <v>49</v>
      </c>
      <c r="C127" s="84" t="s">
        <v>56</v>
      </c>
      <c r="D127" s="265"/>
      <c r="E127" s="35"/>
      <c r="F127" s="35"/>
      <c r="G127" s="35"/>
      <c r="H127" s="35"/>
      <c r="I127" s="35"/>
    </row>
    <row r="128" spans="1:9" x14ac:dyDescent="0.2">
      <c r="A128" s="253"/>
      <c r="B128" s="61" t="s">
        <v>26</v>
      </c>
      <c r="C128" s="63" t="s">
        <v>19</v>
      </c>
      <c r="D128" s="265"/>
      <c r="E128" s="248" t="s">
        <v>435</v>
      </c>
      <c r="F128" s="248" t="s">
        <v>435</v>
      </c>
      <c r="G128" s="248" t="s">
        <v>435</v>
      </c>
      <c r="H128" s="248" t="s">
        <v>435</v>
      </c>
      <c r="I128" s="248" t="s">
        <v>435</v>
      </c>
    </row>
    <row r="129" spans="1:9" x14ac:dyDescent="0.2">
      <c r="A129" s="253"/>
      <c r="B129" s="61" t="s">
        <v>27</v>
      </c>
      <c r="C129" s="63" t="s">
        <v>21</v>
      </c>
      <c r="D129" s="265"/>
      <c r="E129" s="248"/>
      <c r="F129" s="248"/>
      <c r="G129" s="248"/>
      <c r="H129" s="248"/>
      <c r="I129" s="248"/>
    </row>
    <row r="130" spans="1:9" x14ac:dyDescent="0.2">
      <c r="A130" s="253"/>
      <c r="B130" s="61" t="s">
        <v>28</v>
      </c>
      <c r="C130" s="63" t="s">
        <v>22</v>
      </c>
      <c r="D130" s="265"/>
      <c r="E130" s="248"/>
      <c r="F130" s="248"/>
      <c r="G130" s="248"/>
      <c r="H130" s="248"/>
      <c r="I130" s="248"/>
    </row>
    <row r="131" spans="1:9" x14ac:dyDescent="0.2">
      <c r="A131" s="253"/>
      <c r="B131" s="61" t="s">
        <v>29</v>
      </c>
      <c r="C131" s="63" t="s">
        <v>23</v>
      </c>
      <c r="D131" s="265"/>
      <c r="E131" s="248"/>
      <c r="F131" s="248"/>
      <c r="G131" s="248"/>
      <c r="H131" s="248"/>
      <c r="I131" s="248"/>
    </row>
    <row r="132" spans="1:9" ht="30.75" customHeight="1" x14ac:dyDescent="0.2">
      <c r="A132" s="253">
        <v>15</v>
      </c>
      <c r="B132" s="255" t="s">
        <v>458</v>
      </c>
      <c r="C132" s="255"/>
      <c r="D132" s="254" t="s">
        <v>57</v>
      </c>
      <c r="E132" s="60"/>
      <c r="F132" s="60"/>
      <c r="G132" s="60"/>
      <c r="H132" s="60"/>
      <c r="I132" s="60"/>
    </row>
    <row r="133" spans="1:9" x14ac:dyDescent="0.2">
      <c r="A133" s="253"/>
      <c r="B133" s="61" t="s">
        <v>26</v>
      </c>
      <c r="C133" s="63" t="s">
        <v>19</v>
      </c>
      <c r="D133" s="254"/>
      <c r="E133" s="248">
        <v>354.59999999999997</v>
      </c>
      <c r="F133" s="248">
        <v>970.83899999999994</v>
      </c>
      <c r="G133" s="248">
        <v>1002.6030000000001</v>
      </c>
      <c r="H133" s="248">
        <v>1070.1569999999999</v>
      </c>
      <c r="I133" s="248">
        <v>2189.2007999999996</v>
      </c>
    </row>
    <row r="134" spans="1:9" x14ac:dyDescent="0.2">
      <c r="A134" s="253"/>
      <c r="B134" s="61" t="s">
        <v>27</v>
      </c>
      <c r="C134" s="63" t="s">
        <v>21</v>
      </c>
      <c r="D134" s="254"/>
      <c r="E134" s="248"/>
      <c r="F134" s="248"/>
      <c r="G134" s="248"/>
      <c r="H134" s="248"/>
      <c r="I134" s="248"/>
    </row>
    <row r="135" spans="1:9" x14ac:dyDescent="0.2">
      <c r="A135" s="253"/>
      <c r="B135" s="61" t="s">
        <v>28</v>
      </c>
      <c r="C135" s="63" t="s">
        <v>22</v>
      </c>
      <c r="D135" s="254"/>
      <c r="E135" s="248"/>
      <c r="F135" s="248"/>
      <c r="G135" s="248"/>
      <c r="H135" s="248"/>
      <c r="I135" s="248"/>
    </row>
    <row r="136" spans="1:9" x14ac:dyDescent="0.2">
      <c r="A136" s="253"/>
      <c r="B136" s="61" t="s">
        <v>29</v>
      </c>
      <c r="C136" s="63" t="s">
        <v>23</v>
      </c>
      <c r="D136" s="254"/>
      <c r="E136" s="248"/>
      <c r="F136" s="248"/>
      <c r="G136" s="248"/>
      <c r="H136" s="248"/>
      <c r="I136" s="248"/>
    </row>
    <row r="137" spans="1:9" ht="31.5" customHeight="1" x14ac:dyDescent="0.2">
      <c r="A137" s="253"/>
      <c r="B137" s="252" t="s">
        <v>25</v>
      </c>
      <c r="C137" s="252"/>
      <c r="D137" s="254"/>
      <c r="E137" s="252"/>
      <c r="F137" s="252"/>
      <c r="G137" s="252"/>
      <c r="H137" s="252"/>
      <c r="I137" s="252"/>
    </row>
    <row r="138" spans="1:9" ht="16.5" x14ac:dyDescent="0.2">
      <c r="A138" s="58" t="s">
        <v>221</v>
      </c>
    </row>
    <row r="139" spans="1:9" x14ac:dyDescent="0.2">
      <c r="A139" s="67" t="s">
        <v>441</v>
      </c>
    </row>
    <row r="141" spans="1:9" ht="56.25" customHeight="1" x14ac:dyDescent="0.2">
      <c r="A141" s="266" t="s">
        <v>491</v>
      </c>
      <c r="B141" s="266"/>
      <c r="C141" s="266"/>
      <c r="D141" s="266"/>
      <c r="E141" s="266"/>
      <c r="F141" s="266"/>
      <c r="G141" s="266"/>
      <c r="H141" s="266"/>
      <c r="I141" s="266"/>
    </row>
  </sheetData>
  <mergeCells count="146">
    <mergeCell ref="A141:I141"/>
    <mergeCell ref="B70:C70"/>
    <mergeCell ref="A71:A76"/>
    <mergeCell ref="B71:C71"/>
    <mergeCell ref="D72:D73"/>
    <mergeCell ref="E72:E73"/>
    <mergeCell ref="F72:F73"/>
    <mergeCell ref="G72:G73"/>
    <mergeCell ref="H72:H73"/>
    <mergeCell ref="I72:I73"/>
    <mergeCell ref="D74:D75"/>
    <mergeCell ref="E74:E75"/>
    <mergeCell ref="F74:F75"/>
    <mergeCell ref="G74:G75"/>
    <mergeCell ref="H74:H75"/>
    <mergeCell ref="I74:I75"/>
    <mergeCell ref="B76:C76"/>
    <mergeCell ref="G96:G99"/>
    <mergeCell ref="H96:H99"/>
    <mergeCell ref="I96:I99"/>
    <mergeCell ref="A132:A137"/>
    <mergeCell ref="B132:C132"/>
    <mergeCell ref="D132:D137"/>
    <mergeCell ref="E133:E136"/>
    <mergeCell ref="F133:F136"/>
    <mergeCell ref="G133:G136"/>
    <mergeCell ref="H133:H136"/>
    <mergeCell ref="I133:I136"/>
    <mergeCell ref="B137:C137"/>
    <mergeCell ref="E137:I137"/>
    <mergeCell ref="G128:G131"/>
    <mergeCell ref="H128:H131"/>
    <mergeCell ref="I128:I131"/>
    <mergeCell ref="G118:G121"/>
    <mergeCell ref="H118:H121"/>
    <mergeCell ref="I118:I121"/>
    <mergeCell ref="G123:G126"/>
    <mergeCell ref="H123:H126"/>
    <mergeCell ref="I123:I126"/>
    <mergeCell ref="A116:A131"/>
    <mergeCell ref="B116:C116"/>
    <mergeCell ref="A110:A115"/>
    <mergeCell ref="B110:C110"/>
    <mergeCell ref="D110:D115"/>
    <mergeCell ref="B115:C115"/>
    <mergeCell ref="E115:I115"/>
    <mergeCell ref="D116:D131"/>
    <mergeCell ref="E118:E121"/>
    <mergeCell ref="F118:F121"/>
    <mergeCell ref="E128:E131"/>
    <mergeCell ref="F128:F131"/>
    <mergeCell ref="B52:C52"/>
    <mergeCell ref="B57:C57"/>
    <mergeCell ref="B58:C58"/>
    <mergeCell ref="A46:A51"/>
    <mergeCell ref="B39:C39"/>
    <mergeCell ref="A40:A45"/>
    <mergeCell ref="B40:C40"/>
    <mergeCell ref="A58:A70"/>
    <mergeCell ref="B60:B61"/>
    <mergeCell ref="C60:C61"/>
    <mergeCell ref="B62:B63"/>
    <mergeCell ref="C62:C63"/>
    <mergeCell ref="B64:B65"/>
    <mergeCell ref="C64:C65"/>
    <mergeCell ref="B66:B67"/>
    <mergeCell ref="C66:C67"/>
    <mergeCell ref="B68:B69"/>
    <mergeCell ref="C68:C69"/>
    <mergeCell ref="B93:C93"/>
    <mergeCell ref="A77:A93"/>
    <mergeCell ref="D77:D93"/>
    <mergeCell ref="E123:E126"/>
    <mergeCell ref="F123:F126"/>
    <mergeCell ref="D94:D109"/>
    <mergeCell ref="E96:E99"/>
    <mergeCell ref="F96:F99"/>
    <mergeCell ref="E101:E104"/>
    <mergeCell ref="F101:F104"/>
    <mergeCell ref="E106:E109"/>
    <mergeCell ref="F106:F109"/>
    <mergeCell ref="B77:C77"/>
    <mergeCell ref="A1:I1"/>
    <mergeCell ref="B20:C20"/>
    <mergeCell ref="B19:C19"/>
    <mergeCell ref="B14:C14"/>
    <mergeCell ref="B13:C13"/>
    <mergeCell ref="E13:I13"/>
    <mergeCell ref="A8:A13"/>
    <mergeCell ref="A6:I6"/>
    <mergeCell ref="B7:C7"/>
    <mergeCell ref="B8:C8"/>
    <mergeCell ref="D4:I4"/>
    <mergeCell ref="D5:I5"/>
    <mergeCell ref="D8:D13"/>
    <mergeCell ref="A3:I3"/>
    <mergeCell ref="E19:I19"/>
    <mergeCell ref="A14:A19"/>
    <mergeCell ref="A20:A25"/>
    <mergeCell ref="D20:D25"/>
    <mergeCell ref="D43:D44"/>
    <mergeCell ref="E43:E44"/>
    <mergeCell ref="B33:C33"/>
    <mergeCell ref="G101:G104"/>
    <mergeCell ref="H101:H104"/>
    <mergeCell ref="I101:I104"/>
    <mergeCell ref="A26:A33"/>
    <mergeCell ref="D14:D19"/>
    <mergeCell ref="B46:C46"/>
    <mergeCell ref="B51:C51"/>
    <mergeCell ref="B25:C25"/>
    <mergeCell ref="B26:C26"/>
    <mergeCell ref="A34:A39"/>
    <mergeCell ref="B34:C34"/>
    <mergeCell ref="B45:C45"/>
    <mergeCell ref="D35:D36"/>
    <mergeCell ref="D37:D38"/>
    <mergeCell ref="D41:D42"/>
    <mergeCell ref="B94:C94"/>
    <mergeCell ref="A94:A109"/>
    <mergeCell ref="D52:D57"/>
    <mergeCell ref="D46:D51"/>
    <mergeCell ref="D26:D33"/>
    <mergeCell ref="A52:A57"/>
    <mergeCell ref="G106:G109"/>
    <mergeCell ref="H106:H109"/>
    <mergeCell ref="I106:I109"/>
    <mergeCell ref="E35:E36"/>
    <mergeCell ref="F35:F36"/>
    <mergeCell ref="G35:G36"/>
    <mergeCell ref="H35:H36"/>
    <mergeCell ref="I35:I36"/>
    <mergeCell ref="E37:E38"/>
    <mergeCell ref="F37:F38"/>
    <mergeCell ref="G37:G38"/>
    <mergeCell ref="H37:H38"/>
    <mergeCell ref="I37:I38"/>
    <mergeCell ref="F43:F44"/>
    <mergeCell ref="G43:G44"/>
    <mergeCell ref="H43:H44"/>
    <mergeCell ref="I43:I44"/>
    <mergeCell ref="E41:E42"/>
    <mergeCell ref="F41:F42"/>
    <mergeCell ref="G41:G42"/>
    <mergeCell ref="H41:H42"/>
    <mergeCell ref="I41:I42"/>
  </mergeCells>
  <pageMargins left="0.7" right="0.7" top="0.75" bottom="0.75" header="0.3" footer="0.3"/>
  <pageSetup paperSize="9" scale="77" fitToHeight="12" orientation="portrait" r:id="rId1"/>
  <rowBreaks count="2" manualBreakCount="2">
    <brk id="39" max="8" man="1"/>
    <brk id="11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Normal="100" zoomScaleSheetLayoutView="100" workbookViewId="0">
      <selection activeCell="D27" sqref="D27"/>
    </sheetView>
  </sheetViews>
  <sheetFormatPr defaultColWidth="9.33203125" defaultRowHeight="15.75" x14ac:dyDescent="0.2"/>
  <cols>
    <col min="1" max="1" width="7.6640625" style="67" customWidth="1"/>
    <col min="2" max="2" width="40.33203125" style="67" customWidth="1"/>
    <col min="3" max="3" width="13.33203125" style="4" customWidth="1"/>
    <col min="4" max="4" width="16" style="67" customWidth="1"/>
    <col min="5" max="6" width="16.5" style="67" customWidth="1"/>
    <col min="7" max="7" width="15.6640625" style="67" customWidth="1"/>
    <col min="8" max="8" width="14.83203125" style="67" customWidth="1"/>
    <col min="9" max="11" width="13.1640625" style="112" customWidth="1"/>
    <col min="12" max="12" width="12.83203125" style="112" customWidth="1"/>
    <col min="13" max="13" width="14.83203125" style="112" customWidth="1"/>
    <col min="14" max="16384" width="9.33203125" style="67"/>
  </cols>
  <sheetData>
    <row r="1" spans="1:8" ht="16.5" x14ac:dyDescent="0.2">
      <c r="A1" s="256" t="s">
        <v>11</v>
      </c>
      <c r="B1" s="256"/>
      <c r="C1" s="256"/>
      <c r="D1" s="256"/>
      <c r="E1" s="256"/>
      <c r="F1" s="256"/>
      <c r="G1" s="256"/>
      <c r="H1" s="256"/>
    </row>
    <row r="2" spans="1:8" ht="16.5" x14ac:dyDescent="0.2">
      <c r="A2" s="90"/>
      <c r="B2" s="90"/>
      <c r="C2" s="34"/>
      <c r="D2" s="90"/>
      <c r="E2" s="90"/>
      <c r="F2" s="90"/>
      <c r="G2" s="90"/>
      <c r="H2" s="90"/>
    </row>
    <row r="3" spans="1:8" ht="32.25" customHeight="1" x14ac:dyDescent="0.2">
      <c r="A3" s="258" t="s">
        <v>65</v>
      </c>
      <c r="B3" s="258"/>
      <c r="C3" s="258"/>
      <c r="D3" s="258"/>
      <c r="E3" s="258"/>
      <c r="F3" s="258"/>
      <c r="G3" s="258"/>
      <c r="H3" s="258"/>
    </row>
    <row r="4" spans="1:8" ht="16.5" x14ac:dyDescent="0.2">
      <c r="A4" s="1" t="s">
        <v>9</v>
      </c>
      <c r="B4" s="1"/>
      <c r="C4" s="261" t="s">
        <v>34</v>
      </c>
      <c r="D4" s="261"/>
      <c r="E4" s="261"/>
      <c r="F4" s="261"/>
      <c r="G4" s="261"/>
      <c r="H4" s="261"/>
    </row>
    <row r="5" spans="1:8" ht="16.5" customHeight="1" x14ac:dyDescent="0.2">
      <c r="A5" s="1" t="s">
        <v>10</v>
      </c>
      <c r="B5" s="1"/>
      <c r="C5" s="261" t="s">
        <v>447</v>
      </c>
      <c r="D5" s="261"/>
      <c r="E5" s="261"/>
      <c r="F5" s="261"/>
      <c r="G5" s="261"/>
      <c r="H5" s="261"/>
    </row>
    <row r="6" spans="1:8" ht="16.5" x14ac:dyDescent="0.2">
      <c r="A6" s="257" t="s">
        <v>448</v>
      </c>
      <c r="B6" s="258"/>
      <c r="C6" s="258"/>
      <c r="D6" s="258"/>
      <c r="E6" s="258"/>
      <c r="F6" s="258"/>
      <c r="G6" s="258"/>
      <c r="H6" s="259"/>
    </row>
    <row r="7" spans="1:8" ht="32.25" customHeight="1" x14ac:dyDescent="0.2">
      <c r="A7" s="7" t="s">
        <v>12</v>
      </c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 t="s">
        <v>7</v>
      </c>
    </row>
    <row r="8" spans="1:8" x14ac:dyDescent="0.2">
      <c r="A8" s="253">
        <v>1</v>
      </c>
      <c r="B8" s="267" t="s">
        <v>459</v>
      </c>
      <c r="C8" s="62" t="s">
        <v>20</v>
      </c>
      <c r="D8" s="106">
        <v>25</v>
      </c>
      <c r="E8" s="106">
        <v>22</v>
      </c>
      <c r="F8" s="106">
        <v>20</v>
      </c>
      <c r="G8" s="106">
        <v>16</v>
      </c>
      <c r="H8" s="106">
        <v>20</v>
      </c>
    </row>
    <row r="9" spans="1:8" ht="31.5" x14ac:dyDescent="0.2">
      <c r="A9" s="253"/>
      <c r="B9" s="267"/>
      <c r="C9" s="62" t="s">
        <v>35</v>
      </c>
      <c r="D9" s="107">
        <v>322.21028265107208</v>
      </c>
      <c r="E9" s="107">
        <v>317.99868951612899</v>
      </c>
      <c r="F9" s="107">
        <v>337.62793296089393</v>
      </c>
      <c r="G9" s="107">
        <v>251.9374692049272</v>
      </c>
      <c r="H9" s="107">
        <v>470.89349693251535</v>
      </c>
    </row>
    <row r="10" spans="1:8" ht="21.75" customHeight="1" x14ac:dyDescent="0.2">
      <c r="A10" s="253">
        <v>2</v>
      </c>
      <c r="B10" s="267" t="s">
        <v>460</v>
      </c>
      <c r="C10" s="62" t="s">
        <v>20</v>
      </c>
      <c r="D10" s="271" t="s">
        <v>436</v>
      </c>
      <c r="E10" s="271"/>
      <c r="F10" s="271"/>
      <c r="G10" s="271"/>
      <c r="H10" s="271"/>
    </row>
    <row r="11" spans="1:8" ht="31.5" customHeight="1" x14ac:dyDescent="0.2">
      <c r="A11" s="253"/>
      <c r="B11" s="267"/>
      <c r="C11" s="62" t="s">
        <v>35</v>
      </c>
      <c r="D11" s="271"/>
      <c r="E11" s="271"/>
      <c r="F11" s="271"/>
      <c r="G11" s="271"/>
      <c r="H11" s="271"/>
    </row>
    <row r="12" spans="1:8" ht="31.5" customHeight="1" x14ac:dyDescent="0.2">
      <c r="A12" s="6">
        <v>3</v>
      </c>
      <c r="B12" s="91" t="s">
        <v>313</v>
      </c>
      <c r="C12" s="108" t="s">
        <v>311</v>
      </c>
      <c r="D12" s="40">
        <v>4.3034999999999997</v>
      </c>
      <c r="E12" s="109">
        <v>4.2389016500000007</v>
      </c>
      <c r="F12" s="109">
        <v>4.2389016500000007</v>
      </c>
      <c r="G12" s="109">
        <v>6.1120900000000002</v>
      </c>
      <c r="H12" s="109">
        <v>6.7142464249999998</v>
      </c>
    </row>
    <row r="13" spans="1:8" ht="15.75" customHeight="1" x14ac:dyDescent="0.2">
      <c r="A13" s="6">
        <v>4</v>
      </c>
      <c r="B13" s="91" t="s">
        <v>314</v>
      </c>
      <c r="C13" s="108" t="s">
        <v>311</v>
      </c>
      <c r="D13" s="109">
        <v>0.13420000000000001</v>
      </c>
      <c r="E13" s="109">
        <v>0.47456720000000002</v>
      </c>
      <c r="F13" s="109">
        <v>0.477823</v>
      </c>
      <c r="G13" s="109">
        <v>0.48755999999999999</v>
      </c>
      <c r="H13" s="109">
        <v>0.49738749999999998</v>
      </c>
    </row>
    <row r="14" spans="1:8" s="113" customFormat="1" x14ac:dyDescent="0.2">
      <c r="A14" s="6">
        <v>5</v>
      </c>
      <c r="B14" s="91" t="s">
        <v>312</v>
      </c>
      <c r="C14" s="115" t="s">
        <v>61</v>
      </c>
      <c r="D14" s="110">
        <v>0.62050000000000627</v>
      </c>
      <c r="E14" s="110">
        <v>1.3242199999999742</v>
      </c>
      <c r="F14" s="110">
        <v>0.44453958333328175</v>
      </c>
      <c r="G14" s="110">
        <v>7.7287914999999687</v>
      </c>
      <c r="H14" s="110">
        <v>13.305284166666686</v>
      </c>
    </row>
    <row r="15" spans="1:8" ht="15.75" customHeight="1" x14ac:dyDescent="0.2">
      <c r="A15" s="6">
        <v>6</v>
      </c>
      <c r="B15" s="91" t="s">
        <v>60</v>
      </c>
      <c r="C15" s="12" t="s">
        <v>62</v>
      </c>
      <c r="D15" s="105" t="s">
        <v>434</v>
      </c>
      <c r="E15" s="105" t="s">
        <v>434</v>
      </c>
      <c r="F15" s="105" t="s">
        <v>434</v>
      </c>
      <c r="G15" s="105" t="s">
        <v>434</v>
      </c>
      <c r="H15" s="105" t="s">
        <v>434</v>
      </c>
    </row>
    <row r="16" spans="1:8" ht="28.5" customHeight="1" x14ac:dyDescent="0.2">
      <c r="A16" s="253">
        <v>7</v>
      </c>
      <c r="B16" s="91" t="s">
        <v>84</v>
      </c>
      <c r="C16" s="265" t="s">
        <v>57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</row>
    <row r="17" spans="1:8" ht="23.25" customHeight="1" x14ac:dyDescent="0.2">
      <c r="A17" s="253"/>
      <c r="B17" s="84" t="s">
        <v>344</v>
      </c>
      <c r="C17" s="265"/>
      <c r="D17" s="111">
        <v>0</v>
      </c>
      <c r="E17" s="111">
        <v>0</v>
      </c>
      <c r="F17" s="111">
        <v>0</v>
      </c>
      <c r="G17" s="111">
        <v>0</v>
      </c>
      <c r="H17" s="111">
        <v>0</v>
      </c>
    </row>
    <row r="18" spans="1:8" ht="21.75" customHeight="1" x14ac:dyDescent="0.2">
      <c r="A18" s="253"/>
      <c r="B18" s="84" t="s">
        <v>345</v>
      </c>
      <c r="C18" s="265"/>
      <c r="D18" s="111" t="s">
        <v>435</v>
      </c>
      <c r="E18" s="111" t="s">
        <v>435</v>
      </c>
      <c r="F18" s="111" t="s">
        <v>435</v>
      </c>
      <c r="G18" s="111" t="s">
        <v>435</v>
      </c>
      <c r="H18" s="111" t="s">
        <v>435</v>
      </c>
    </row>
    <row r="19" spans="1:8" x14ac:dyDescent="0.2">
      <c r="A19" s="253"/>
      <c r="B19" s="84" t="s">
        <v>346</v>
      </c>
      <c r="C19" s="265"/>
      <c r="D19" s="111" t="s">
        <v>435</v>
      </c>
      <c r="E19" s="111" t="s">
        <v>435</v>
      </c>
      <c r="F19" s="111" t="s">
        <v>435</v>
      </c>
      <c r="G19" s="111" t="s">
        <v>435</v>
      </c>
      <c r="H19" s="111" t="s">
        <v>435</v>
      </c>
    </row>
    <row r="20" spans="1:8" ht="31.5" x14ac:dyDescent="0.2">
      <c r="A20" s="6">
        <v>8</v>
      </c>
      <c r="B20" s="91" t="s">
        <v>64</v>
      </c>
      <c r="C20" s="12" t="s">
        <v>57</v>
      </c>
      <c r="D20" s="111">
        <v>26.683735088440987</v>
      </c>
      <c r="E20" s="111">
        <v>65.899374545454378</v>
      </c>
      <c r="F20" s="111">
        <v>58.917285191133921</v>
      </c>
      <c r="G20" s="111">
        <v>58.446749425287436</v>
      </c>
      <c r="H20" s="111">
        <v>112.02176214825158</v>
      </c>
    </row>
    <row r="21" spans="1:8" ht="16.5" x14ac:dyDescent="0.2">
      <c r="A21" s="67" t="s">
        <v>59</v>
      </c>
    </row>
    <row r="24" spans="1:8" ht="16.5" x14ac:dyDescent="0.2">
      <c r="A24" s="268" t="s">
        <v>462</v>
      </c>
      <c r="B24" s="269"/>
      <c r="C24" s="269"/>
      <c r="D24" s="269"/>
      <c r="E24" s="269"/>
      <c r="F24" s="269"/>
      <c r="G24" s="269"/>
      <c r="H24" s="270"/>
    </row>
    <row r="25" spans="1:8" x14ac:dyDescent="0.2">
      <c r="A25" s="253">
        <v>1</v>
      </c>
      <c r="B25" s="267" t="s">
        <v>459</v>
      </c>
      <c r="C25" s="62" t="s">
        <v>20</v>
      </c>
      <c r="D25" s="62">
        <v>22</v>
      </c>
      <c r="E25" s="62">
        <v>20</v>
      </c>
      <c r="F25" s="62">
        <v>20</v>
      </c>
      <c r="G25" s="62">
        <v>18</v>
      </c>
      <c r="H25" s="62">
        <v>18</v>
      </c>
    </row>
    <row r="26" spans="1:8" ht="33.6" customHeight="1" x14ac:dyDescent="0.2">
      <c r="A26" s="253"/>
      <c r="B26" s="267"/>
      <c r="C26" s="62" t="s">
        <v>35</v>
      </c>
      <c r="D26" s="111">
        <v>283.54504873294343</v>
      </c>
      <c r="E26" s="111">
        <v>289.08971774193543</v>
      </c>
      <c r="F26" s="111">
        <v>337.62793296089393</v>
      </c>
      <c r="G26" s="111">
        <v>283.42965285554305</v>
      </c>
      <c r="H26" s="111">
        <v>423.80414723926384</v>
      </c>
    </row>
    <row r="27" spans="1:8" x14ac:dyDescent="0.2">
      <c r="A27" s="253">
        <v>2</v>
      </c>
      <c r="B27" s="267" t="s">
        <v>460</v>
      </c>
      <c r="C27" s="62" t="s">
        <v>20</v>
      </c>
      <c r="D27" s="62">
        <v>14</v>
      </c>
      <c r="E27" s="62">
        <v>12</v>
      </c>
      <c r="F27" s="62">
        <v>6</v>
      </c>
      <c r="G27" s="62">
        <v>12</v>
      </c>
      <c r="H27" s="62">
        <v>10</v>
      </c>
    </row>
    <row r="28" spans="1:8" ht="32.25" customHeight="1" x14ac:dyDescent="0.2">
      <c r="A28" s="253"/>
      <c r="B28" s="267"/>
      <c r="C28" s="62" t="s">
        <v>35</v>
      </c>
      <c r="D28" s="111">
        <v>180.43775828460036</v>
      </c>
      <c r="E28" s="111">
        <v>173.45383064516128</v>
      </c>
      <c r="F28" s="111">
        <v>101.28837988826817</v>
      </c>
      <c r="G28" s="111">
        <v>188.95310190369537</v>
      </c>
      <c r="H28" s="111">
        <v>235.44674846625767</v>
      </c>
    </row>
    <row r="29" spans="1:8" ht="31.5" customHeight="1" x14ac:dyDescent="0.2">
      <c r="A29" s="6">
        <v>3</v>
      </c>
      <c r="B29" s="91" t="s">
        <v>313</v>
      </c>
      <c r="C29" s="108" t="s">
        <v>311</v>
      </c>
      <c r="D29" s="114">
        <v>8.3119999999999994</v>
      </c>
      <c r="E29" s="114">
        <v>8.2922999999999991</v>
      </c>
      <c r="F29" s="114">
        <v>8.2463999999999995</v>
      </c>
      <c r="G29" s="114">
        <v>8.2744</v>
      </c>
      <c r="H29" s="114">
        <v>8.1656999999999993</v>
      </c>
    </row>
    <row r="30" spans="1:8" ht="15.75" customHeight="1" x14ac:dyDescent="0.2">
      <c r="A30" s="6">
        <v>4</v>
      </c>
      <c r="B30" s="91" t="s">
        <v>314</v>
      </c>
      <c r="C30" s="108" t="s">
        <v>311</v>
      </c>
      <c r="D30" s="114">
        <v>0</v>
      </c>
      <c r="E30" s="114">
        <v>0</v>
      </c>
      <c r="F30" s="114">
        <v>0</v>
      </c>
      <c r="G30" s="114">
        <v>0</v>
      </c>
      <c r="H30" s="114">
        <v>0</v>
      </c>
    </row>
    <row r="31" spans="1:8" s="113" customFormat="1" ht="31.5" x14ac:dyDescent="0.2">
      <c r="A31" s="115"/>
      <c r="B31" s="91" t="s">
        <v>461</v>
      </c>
      <c r="C31" s="115" t="s">
        <v>61</v>
      </c>
      <c r="D31" s="114">
        <v>2.4820000000000251</v>
      </c>
      <c r="E31" s="114">
        <v>1.9345000000000041</v>
      </c>
      <c r="F31" s="114">
        <v>2.4089999999999874</v>
      </c>
      <c r="G31" s="114">
        <v>2.3424000000000023</v>
      </c>
      <c r="H31" s="114">
        <v>0.87599999999998135</v>
      </c>
    </row>
    <row r="32" spans="1:8" ht="15.75" customHeight="1" x14ac:dyDescent="0.2">
      <c r="A32" s="6">
        <v>6</v>
      </c>
      <c r="B32" s="91" t="s">
        <v>60</v>
      </c>
      <c r="C32" s="12" t="s">
        <v>62</v>
      </c>
      <c r="D32" s="105" t="s">
        <v>434</v>
      </c>
      <c r="E32" s="105" t="s">
        <v>434</v>
      </c>
      <c r="F32" s="105" t="s">
        <v>434</v>
      </c>
      <c r="G32" s="105" t="s">
        <v>434</v>
      </c>
      <c r="H32" s="105" t="s">
        <v>434</v>
      </c>
    </row>
    <row r="33" spans="1:9" ht="24.75" customHeight="1" x14ac:dyDescent="0.2">
      <c r="A33" s="253">
        <v>7</v>
      </c>
      <c r="B33" s="91" t="s">
        <v>84</v>
      </c>
      <c r="C33" s="265" t="s">
        <v>57</v>
      </c>
      <c r="D33" s="111">
        <v>0</v>
      </c>
      <c r="E33" s="111">
        <v>0</v>
      </c>
      <c r="F33" s="111">
        <v>0</v>
      </c>
      <c r="G33" s="111">
        <v>0</v>
      </c>
      <c r="H33" s="111">
        <v>0</v>
      </c>
    </row>
    <row r="34" spans="1:9" x14ac:dyDescent="0.2">
      <c r="A34" s="253"/>
      <c r="B34" s="84" t="s">
        <v>344</v>
      </c>
      <c r="C34" s="265"/>
      <c r="D34" s="111">
        <v>0</v>
      </c>
      <c r="E34" s="111">
        <v>0</v>
      </c>
      <c r="F34" s="111">
        <v>0</v>
      </c>
      <c r="G34" s="111">
        <v>0</v>
      </c>
      <c r="H34" s="111">
        <v>0</v>
      </c>
    </row>
    <row r="35" spans="1:9" x14ac:dyDescent="0.2">
      <c r="A35" s="253"/>
      <c r="B35" s="84" t="s">
        <v>345</v>
      </c>
      <c r="C35" s="265"/>
      <c r="D35" s="111" t="s">
        <v>435</v>
      </c>
      <c r="E35" s="111" t="s">
        <v>435</v>
      </c>
      <c r="F35" s="111" t="s">
        <v>435</v>
      </c>
      <c r="G35" s="111" t="s">
        <v>435</v>
      </c>
      <c r="H35" s="111" t="s">
        <v>435</v>
      </c>
    </row>
    <row r="36" spans="1:9" x14ac:dyDescent="0.2">
      <c r="A36" s="253"/>
      <c r="B36" s="84" t="s">
        <v>346</v>
      </c>
      <c r="C36" s="265"/>
      <c r="D36" s="111" t="s">
        <v>435</v>
      </c>
      <c r="E36" s="111" t="s">
        <v>435</v>
      </c>
      <c r="F36" s="111" t="s">
        <v>435</v>
      </c>
      <c r="G36" s="111" t="s">
        <v>435</v>
      </c>
      <c r="H36" s="111" t="s">
        <v>435</v>
      </c>
    </row>
    <row r="37" spans="1:9" ht="31.5" x14ac:dyDescent="0.2">
      <c r="A37" s="6">
        <v>8</v>
      </c>
      <c r="B37" s="91" t="s">
        <v>64</v>
      </c>
      <c r="C37" s="12" t="s">
        <v>57</v>
      </c>
      <c r="D37" s="111">
        <v>25.730744549568094</v>
      </c>
      <c r="E37" s="111">
        <v>63.545825454545287</v>
      </c>
      <c r="F37" s="111">
        <v>56.813096434307703</v>
      </c>
      <c r="G37" s="111">
        <v>56.359365517241457</v>
      </c>
      <c r="H37" s="111">
        <v>108.02098492867117</v>
      </c>
    </row>
    <row r="38" spans="1:9" ht="16.5" x14ac:dyDescent="0.2">
      <c r="A38" s="117" t="s">
        <v>221</v>
      </c>
    </row>
    <row r="39" spans="1:9" x14ac:dyDescent="0.2">
      <c r="A39" s="67" t="s">
        <v>441</v>
      </c>
    </row>
    <row r="41" spans="1:9" ht="57" customHeight="1" x14ac:dyDescent="0.2">
      <c r="A41" s="266" t="s">
        <v>491</v>
      </c>
      <c r="B41" s="266"/>
      <c r="C41" s="266"/>
      <c r="D41" s="266"/>
      <c r="E41" s="266"/>
      <c r="F41" s="266"/>
      <c r="G41" s="266"/>
      <c r="H41" s="266"/>
      <c r="I41" s="116"/>
    </row>
  </sheetData>
  <mergeCells count="20">
    <mergeCell ref="A24:H24"/>
    <mergeCell ref="A16:A19"/>
    <mergeCell ref="C16:C19"/>
    <mergeCell ref="A8:A9"/>
    <mergeCell ref="B8:B9"/>
    <mergeCell ref="A10:A11"/>
    <mergeCell ref="B10:B11"/>
    <mergeCell ref="D10:H11"/>
    <mergeCell ref="A1:H1"/>
    <mergeCell ref="A3:H3"/>
    <mergeCell ref="C4:H4"/>
    <mergeCell ref="C5:H5"/>
    <mergeCell ref="A6:H6"/>
    <mergeCell ref="A25:A26"/>
    <mergeCell ref="B25:B26"/>
    <mergeCell ref="A27:A28"/>
    <mergeCell ref="B27:B28"/>
    <mergeCell ref="A41:H41"/>
    <mergeCell ref="A33:A36"/>
    <mergeCell ref="C33:C36"/>
  </mergeCells>
  <pageMargins left="0.62" right="0.57999999999999996" top="0.68" bottom="0.6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view="pageBreakPreview" topLeftCell="A10" zoomScale="85" zoomScaleNormal="100" zoomScaleSheetLayoutView="85" workbookViewId="0">
      <selection activeCell="I9" sqref="I9"/>
    </sheetView>
  </sheetViews>
  <sheetFormatPr defaultColWidth="9.33203125" defaultRowHeight="15.75" x14ac:dyDescent="0.2"/>
  <cols>
    <col min="1" max="1" width="9.83203125" style="67" customWidth="1"/>
    <col min="2" max="2" width="5.6640625" style="67" customWidth="1"/>
    <col min="3" max="3" width="40.6640625" style="67" customWidth="1"/>
    <col min="4" max="4" width="13.33203125" style="4" customWidth="1"/>
    <col min="5" max="7" width="13.1640625" style="67" customWidth="1"/>
    <col min="8" max="8" width="14.33203125" style="67" customWidth="1"/>
    <col min="9" max="9" width="14.83203125" style="67" customWidth="1"/>
    <col min="10" max="16384" width="9.33203125" style="67"/>
  </cols>
  <sheetData>
    <row r="1" spans="1:9" ht="16.5" x14ac:dyDescent="0.2">
      <c r="A1" s="256" t="s">
        <v>86</v>
      </c>
      <c r="B1" s="256"/>
      <c r="C1" s="256"/>
      <c r="D1" s="256"/>
      <c r="E1" s="256"/>
      <c r="F1" s="256"/>
      <c r="G1" s="256"/>
      <c r="H1" s="256"/>
      <c r="I1" s="256"/>
    </row>
    <row r="2" spans="1:9" ht="16.5" x14ac:dyDescent="0.2">
      <c r="A2" s="245"/>
      <c r="B2" s="245"/>
      <c r="C2" s="245"/>
      <c r="D2" s="34"/>
      <c r="E2" s="245"/>
      <c r="F2" s="245"/>
      <c r="G2" s="245"/>
      <c r="H2" s="245"/>
      <c r="I2" s="245" t="s">
        <v>504</v>
      </c>
    </row>
    <row r="3" spans="1:9" ht="32.25" customHeight="1" x14ac:dyDescent="0.2">
      <c r="A3" s="258" t="s">
        <v>66</v>
      </c>
      <c r="B3" s="258"/>
      <c r="C3" s="258"/>
      <c r="D3" s="258"/>
      <c r="E3" s="258"/>
      <c r="F3" s="258"/>
      <c r="G3" s="258"/>
      <c r="H3" s="258"/>
      <c r="I3" s="258"/>
    </row>
    <row r="4" spans="1:9" ht="16.5" customHeight="1" x14ac:dyDescent="0.2">
      <c r="A4" s="1" t="s">
        <v>9</v>
      </c>
      <c r="B4" s="356"/>
      <c r="C4" s="357"/>
      <c r="D4" s="358" t="s">
        <v>34</v>
      </c>
      <c r="E4" s="359"/>
      <c r="F4" s="359"/>
      <c r="G4" s="359"/>
      <c r="H4" s="359"/>
      <c r="I4" s="360"/>
    </row>
    <row r="5" spans="1:9" ht="16.5" customHeight="1" x14ac:dyDescent="0.2">
      <c r="A5" s="1" t="s">
        <v>10</v>
      </c>
      <c r="B5" s="356"/>
      <c r="C5" s="357"/>
      <c r="D5" s="326" t="s">
        <v>343</v>
      </c>
      <c r="E5" s="327"/>
      <c r="F5" s="327"/>
      <c r="G5" s="327"/>
      <c r="H5" s="327"/>
      <c r="I5" s="328"/>
    </row>
    <row r="6" spans="1:9" ht="32.25" customHeight="1" x14ac:dyDescent="0.2">
      <c r="A6" s="361" t="s">
        <v>67</v>
      </c>
      <c r="B6" s="362"/>
      <c r="C6" s="362"/>
      <c r="D6" s="362"/>
      <c r="E6" s="362"/>
      <c r="F6" s="362"/>
      <c r="G6" s="362"/>
      <c r="H6" s="362"/>
      <c r="I6" s="363"/>
    </row>
    <row r="7" spans="1:9" ht="33.75" customHeight="1" x14ac:dyDescent="0.2">
      <c r="A7" s="364" t="s">
        <v>12</v>
      </c>
      <c r="B7" s="365" t="s">
        <v>13</v>
      </c>
      <c r="C7" s="366"/>
      <c r="D7" s="364" t="s">
        <v>14</v>
      </c>
      <c r="E7" s="364" t="s">
        <v>15</v>
      </c>
      <c r="F7" s="364" t="s">
        <v>16</v>
      </c>
      <c r="G7" s="364" t="s">
        <v>17</v>
      </c>
      <c r="H7" s="364" t="s">
        <v>18</v>
      </c>
      <c r="I7" s="367" t="s">
        <v>7</v>
      </c>
    </row>
    <row r="8" spans="1:9" ht="47.25" customHeight="1" x14ac:dyDescent="0.2">
      <c r="A8" s="246">
        <v>1</v>
      </c>
      <c r="B8" s="368" t="s">
        <v>68</v>
      </c>
      <c r="C8" s="369"/>
      <c r="D8" s="247" t="s">
        <v>20</v>
      </c>
      <c r="E8" s="370">
        <v>32</v>
      </c>
      <c r="F8" s="370">
        <v>35</v>
      </c>
      <c r="G8" s="370">
        <v>42</v>
      </c>
      <c r="H8" s="370">
        <v>51</v>
      </c>
      <c r="I8" s="371">
        <v>58</v>
      </c>
    </row>
    <row r="9" spans="1:9" ht="47.25" customHeight="1" x14ac:dyDescent="0.2">
      <c r="A9" s="246">
        <v>2</v>
      </c>
      <c r="B9" s="368" t="s">
        <v>69</v>
      </c>
      <c r="C9" s="369"/>
      <c r="D9" s="247" t="s">
        <v>74</v>
      </c>
      <c r="E9" s="370">
        <v>1667</v>
      </c>
      <c r="F9" s="370">
        <v>1845</v>
      </c>
      <c r="G9" s="370">
        <v>2161.5</v>
      </c>
      <c r="H9" s="370">
        <v>2933.5</v>
      </c>
      <c r="I9" s="371">
        <v>3914.5</v>
      </c>
    </row>
    <row r="10" spans="1:9" ht="47.25" customHeight="1" x14ac:dyDescent="0.2">
      <c r="A10" s="246">
        <v>3</v>
      </c>
      <c r="B10" s="368" t="s">
        <v>70</v>
      </c>
      <c r="C10" s="369"/>
      <c r="D10" s="247" t="s">
        <v>20</v>
      </c>
      <c r="E10" s="370">
        <v>27</v>
      </c>
      <c r="F10" s="370">
        <v>27</v>
      </c>
      <c r="G10" s="370">
        <v>27</v>
      </c>
      <c r="H10" s="370">
        <v>27</v>
      </c>
      <c r="I10" s="371">
        <v>27</v>
      </c>
    </row>
    <row r="11" spans="1:9" ht="27" customHeight="1" x14ac:dyDescent="0.2">
      <c r="A11" s="246">
        <v>4</v>
      </c>
      <c r="B11" s="368" t="s">
        <v>71</v>
      </c>
      <c r="C11" s="369"/>
      <c r="D11" s="247" t="s">
        <v>20</v>
      </c>
      <c r="E11" s="370">
        <v>12</v>
      </c>
      <c r="F11" s="370">
        <v>12</v>
      </c>
      <c r="G11" s="370">
        <v>12</v>
      </c>
      <c r="H11" s="370">
        <v>0</v>
      </c>
      <c r="I11" s="371">
        <v>0</v>
      </c>
    </row>
    <row r="12" spans="1:9" ht="27" customHeight="1" x14ac:dyDescent="0.2">
      <c r="A12" s="246">
        <v>5</v>
      </c>
      <c r="B12" s="368" t="s">
        <v>72</v>
      </c>
      <c r="C12" s="369"/>
      <c r="D12" s="247" t="s">
        <v>20</v>
      </c>
      <c r="E12" s="370">
        <v>16</v>
      </c>
      <c r="F12" s="370">
        <v>19</v>
      </c>
      <c r="G12" s="370">
        <v>26</v>
      </c>
      <c r="H12" s="370">
        <v>36</v>
      </c>
      <c r="I12" s="371">
        <v>45</v>
      </c>
    </row>
    <row r="13" spans="1:9" ht="39" customHeight="1" x14ac:dyDescent="0.2">
      <c r="A13" s="246">
        <v>6</v>
      </c>
      <c r="B13" s="368" t="s">
        <v>73</v>
      </c>
      <c r="C13" s="369"/>
      <c r="D13" s="247" t="s">
        <v>20</v>
      </c>
      <c r="E13" s="370">
        <v>18</v>
      </c>
      <c r="F13" s="370">
        <v>21</v>
      </c>
      <c r="G13" s="370">
        <v>28</v>
      </c>
      <c r="H13" s="370">
        <v>36</v>
      </c>
      <c r="I13" s="371">
        <v>42</v>
      </c>
    </row>
    <row r="14" spans="1:9" ht="36" customHeight="1" x14ac:dyDescent="0.2">
      <c r="A14" s="277">
        <v>7</v>
      </c>
      <c r="B14" s="368" t="s">
        <v>75</v>
      </c>
      <c r="C14" s="369"/>
      <c r="D14" s="372"/>
      <c r="E14" s="370"/>
      <c r="F14" s="370"/>
      <c r="G14" s="373"/>
      <c r="H14" s="373"/>
      <c r="I14" s="374"/>
    </row>
    <row r="15" spans="1:9" ht="20.25" customHeight="1" x14ac:dyDescent="0.2">
      <c r="A15" s="278"/>
      <c r="B15" s="243" t="s">
        <v>26</v>
      </c>
      <c r="C15" s="13" t="s">
        <v>76</v>
      </c>
      <c r="D15" s="372" t="s">
        <v>289</v>
      </c>
      <c r="E15" s="375">
        <v>9</v>
      </c>
      <c r="F15" s="375">
        <v>9</v>
      </c>
      <c r="G15" s="375">
        <v>9</v>
      </c>
      <c r="H15" s="375">
        <v>7</v>
      </c>
      <c r="I15" s="375">
        <v>5</v>
      </c>
    </row>
    <row r="16" spans="1:9" ht="20.25" customHeight="1" x14ac:dyDescent="0.2">
      <c r="A16" s="278"/>
      <c r="B16" s="243" t="s">
        <v>27</v>
      </c>
      <c r="C16" s="13" t="s">
        <v>77</v>
      </c>
      <c r="D16" s="372" t="s">
        <v>289</v>
      </c>
      <c r="E16" s="376"/>
      <c r="F16" s="376"/>
      <c r="G16" s="376"/>
      <c r="H16" s="376"/>
      <c r="I16" s="376"/>
    </row>
    <row r="17" spans="1:9" ht="20.25" customHeight="1" x14ac:dyDescent="0.2">
      <c r="A17" s="377"/>
      <c r="B17" s="243" t="s">
        <v>28</v>
      </c>
      <c r="C17" s="13" t="s">
        <v>78</v>
      </c>
      <c r="D17" s="372" t="s">
        <v>289</v>
      </c>
      <c r="E17" s="378"/>
      <c r="F17" s="378"/>
      <c r="G17" s="378"/>
      <c r="H17" s="378"/>
      <c r="I17" s="378"/>
    </row>
    <row r="18" spans="1:9" ht="23.25" customHeight="1" x14ac:dyDescent="0.2">
      <c r="A18" s="277">
        <v>8</v>
      </c>
      <c r="B18" s="368" t="s">
        <v>46</v>
      </c>
      <c r="C18" s="369"/>
      <c r="D18" s="274" t="s">
        <v>52</v>
      </c>
      <c r="E18" s="60"/>
      <c r="F18" s="60"/>
      <c r="G18" s="60"/>
      <c r="H18" s="60"/>
      <c r="I18" s="379"/>
    </row>
    <row r="19" spans="1:9" ht="31.5" x14ac:dyDescent="0.2">
      <c r="A19" s="278"/>
      <c r="B19" s="243" t="s">
        <v>26</v>
      </c>
      <c r="C19" s="63" t="s">
        <v>80</v>
      </c>
      <c r="D19" s="275"/>
      <c r="E19" s="46">
        <v>40</v>
      </c>
      <c r="F19" s="46">
        <v>90</v>
      </c>
      <c r="G19" s="46">
        <v>130</v>
      </c>
      <c r="H19" s="46">
        <v>140</v>
      </c>
      <c r="I19" s="46">
        <v>135</v>
      </c>
    </row>
    <row r="20" spans="1:9" ht="22.5" customHeight="1" x14ac:dyDescent="0.2">
      <c r="A20" s="278"/>
      <c r="B20" s="243" t="s">
        <v>27</v>
      </c>
      <c r="C20" s="63" t="s">
        <v>81</v>
      </c>
      <c r="D20" s="275"/>
      <c r="E20" s="46">
        <v>50</v>
      </c>
      <c r="F20" s="46">
        <v>90</v>
      </c>
      <c r="G20" s="46">
        <v>120</v>
      </c>
      <c r="H20" s="46">
        <v>115</v>
      </c>
      <c r="I20" s="46">
        <v>105</v>
      </c>
    </row>
    <row r="21" spans="1:9" ht="22.5" customHeight="1" x14ac:dyDescent="0.2">
      <c r="A21" s="278"/>
      <c r="B21" s="243" t="s">
        <v>28</v>
      </c>
      <c r="C21" s="63" t="s">
        <v>82</v>
      </c>
      <c r="D21" s="275"/>
      <c r="E21" s="46">
        <v>200</v>
      </c>
      <c r="F21" s="46">
        <v>150</v>
      </c>
      <c r="G21" s="46">
        <v>150</v>
      </c>
      <c r="H21" s="46">
        <v>0</v>
      </c>
      <c r="I21" s="46">
        <v>0</v>
      </c>
    </row>
    <row r="22" spans="1:9" ht="22.5" customHeight="1" x14ac:dyDescent="0.2">
      <c r="A22" s="377"/>
      <c r="B22" s="243" t="s">
        <v>29</v>
      </c>
      <c r="C22" s="63" t="s">
        <v>83</v>
      </c>
      <c r="D22" s="276"/>
      <c r="E22" s="380">
        <v>0</v>
      </c>
      <c r="F22" s="380">
        <v>0</v>
      </c>
      <c r="G22" s="380">
        <v>50</v>
      </c>
      <c r="H22" s="380">
        <v>70</v>
      </c>
      <c r="I22" s="380">
        <v>60</v>
      </c>
    </row>
    <row r="23" spans="1:9" ht="21.75" customHeight="1" x14ac:dyDescent="0.2">
      <c r="A23" s="277">
        <v>9</v>
      </c>
      <c r="B23" s="368" t="s">
        <v>84</v>
      </c>
      <c r="C23" s="369"/>
      <c r="D23" s="279" t="s">
        <v>57</v>
      </c>
      <c r="E23" s="46"/>
      <c r="F23" s="46"/>
      <c r="G23" s="46"/>
      <c r="H23" s="46"/>
      <c r="I23" s="381"/>
    </row>
    <row r="24" spans="1:9" ht="20.25" customHeight="1" x14ac:dyDescent="0.2">
      <c r="A24" s="278"/>
      <c r="B24" s="2" t="s">
        <v>45</v>
      </c>
      <c r="C24" s="3" t="s">
        <v>54</v>
      </c>
      <c r="D24" s="280"/>
      <c r="E24" s="46">
        <v>0</v>
      </c>
      <c r="F24" s="46">
        <v>0</v>
      </c>
      <c r="G24" s="46">
        <v>62</v>
      </c>
      <c r="H24" s="46">
        <v>0</v>
      </c>
      <c r="I24" s="381">
        <v>156</v>
      </c>
    </row>
    <row r="25" spans="1:9" ht="20.25" customHeight="1" x14ac:dyDescent="0.2">
      <c r="A25" s="278"/>
      <c r="B25" s="2" t="s">
        <v>48</v>
      </c>
      <c r="C25" s="3" t="s">
        <v>55</v>
      </c>
      <c r="D25" s="280"/>
      <c r="E25" s="46" t="s">
        <v>435</v>
      </c>
      <c r="F25" s="46" t="s">
        <v>435</v>
      </c>
      <c r="G25" s="46" t="s">
        <v>435</v>
      </c>
      <c r="H25" s="46" t="s">
        <v>435</v>
      </c>
      <c r="I25" s="46" t="s">
        <v>435</v>
      </c>
    </row>
    <row r="26" spans="1:9" ht="20.25" customHeight="1" x14ac:dyDescent="0.2">
      <c r="A26" s="377"/>
      <c r="B26" s="2" t="s">
        <v>49</v>
      </c>
      <c r="C26" s="3" t="s">
        <v>63</v>
      </c>
      <c r="D26" s="281"/>
      <c r="E26" s="46" t="s">
        <v>435</v>
      </c>
      <c r="F26" s="46" t="s">
        <v>435</v>
      </c>
      <c r="G26" s="46" t="s">
        <v>435</v>
      </c>
      <c r="H26" s="46" t="s">
        <v>435</v>
      </c>
      <c r="I26" s="46" t="s">
        <v>435</v>
      </c>
    </row>
    <row r="27" spans="1:9" ht="31.5" customHeight="1" x14ac:dyDescent="0.2">
      <c r="A27" s="246">
        <v>10</v>
      </c>
      <c r="B27" s="368" t="s">
        <v>64</v>
      </c>
      <c r="C27" s="369"/>
      <c r="D27" s="242" t="s">
        <v>57</v>
      </c>
      <c r="E27" s="382">
        <v>0</v>
      </c>
      <c r="F27" s="383">
        <v>0</v>
      </c>
      <c r="G27" s="383">
        <v>9</v>
      </c>
      <c r="H27" s="384">
        <v>8.5</v>
      </c>
      <c r="I27" s="383">
        <v>4.5</v>
      </c>
    </row>
    <row r="28" spans="1:9" ht="31.5" customHeight="1" x14ac:dyDescent="0.2">
      <c r="A28" s="246">
        <v>11</v>
      </c>
      <c r="B28" s="368" t="s">
        <v>79</v>
      </c>
      <c r="C28" s="369"/>
      <c r="D28" s="244" t="s">
        <v>20</v>
      </c>
      <c r="E28" s="385" t="s">
        <v>505</v>
      </c>
      <c r="F28" s="385" t="s">
        <v>505</v>
      </c>
      <c r="G28" s="385" t="s">
        <v>506</v>
      </c>
      <c r="H28" s="385" t="s">
        <v>506</v>
      </c>
      <c r="I28" s="385" t="s">
        <v>506</v>
      </c>
    </row>
    <row r="29" spans="1:9" ht="36" customHeight="1" x14ac:dyDescent="0.2">
      <c r="A29" s="241">
        <v>12</v>
      </c>
      <c r="B29" s="368" t="s">
        <v>85</v>
      </c>
      <c r="C29" s="369"/>
      <c r="D29" s="242" t="s">
        <v>57</v>
      </c>
      <c r="E29" s="386" t="s">
        <v>507</v>
      </c>
      <c r="F29" s="387"/>
      <c r="G29" s="387"/>
      <c r="H29" s="387"/>
      <c r="I29" s="388"/>
    </row>
    <row r="30" spans="1:9" ht="21.75" customHeight="1" x14ac:dyDescent="0.2">
      <c r="A30" s="58" t="s">
        <v>508</v>
      </c>
    </row>
  </sheetData>
  <mergeCells count="29">
    <mergeCell ref="B27:C27"/>
    <mergeCell ref="B28:C28"/>
    <mergeCell ref="B29:C29"/>
    <mergeCell ref="E29:I29"/>
    <mergeCell ref="I15:I17"/>
    <mergeCell ref="A18:A22"/>
    <mergeCell ref="B18:C18"/>
    <mergeCell ref="D18:D22"/>
    <mergeCell ref="A23:A26"/>
    <mergeCell ref="B23:C23"/>
    <mergeCell ref="D23:D26"/>
    <mergeCell ref="A14:A17"/>
    <mergeCell ref="B14:C14"/>
    <mergeCell ref="E15:E17"/>
    <mergeCell ref="F15:F17"/>
    <mergeCell ref="G15:G17"/>
    <mergeCell ref="H15:H17"/>
    <mergeCell ref="B8:C8"/>
    <mergeCell ref="B9:C9"/>
    <mergeCell ref="B10:C10"/>
    <mergeCell ref="B11:C11"/>
    <mergeCell ref="B12:C12"/>
    <mergeCell ref="B13:C13"/>
    <mergeCell ref="A1:I1"/>
    <mergeCell ref="A3:I3"/>
    <mergeCell ref="D4:I4"/>
    <mergeCell ref="D5:I5"/>
    <mergeCell ref="A6:I6"/>
    <mergeCell ref="B7:C7"/>
  </mergeCells>
  <pageMargins left="0.37" right="0.2" top="0.43" bottom="0.4" header="0.3" footer="0.3"/>
  <pageSetup paperSize="9" scale="79" fitToHeight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tabSelected="1" view="pageBreakPreview" zoomScaleNormal="100" zoomScaleSheetLayoutView="100" workbookViewId="0">
      <selection activeCell="F1" sqref="F1"/>
    </sheetView>
  </sheetViews>
  <sheetFormatPr defaultColWidth="9.33203125" defaultRowHeight="15.75" x14ac:dyDescent="0.2"/>
  <cols>
    <col min="1" max="1" width="11.33203125" style="192" customWidth="1"/>
    <col min="2" max="2" width="52.6640625" style="192" customWidth="1"/>
    <col min="3" max="7" width="18.1640625" style="75" customWidth="1"/>
    <col min="8" max="16384" width="9.33203125" style="192"/>
  </cols>
  <sheetData>
    <row r="1" spans="1:7" ht="16.5" x14ac:dyDescent="0.2">
      <c r="B1" s="231"/>
      <c r="C1" s="231"/>
      <c r="D1" s="231"/>
      <c r="E1" s="231"/>
      <c r="G1" s="231" t="s">
        <v>502</v>
      </c>
    </row>
    <row r="2" spans="1:7" ht="16.5" x14ac:dyDescent="0.2">
      <c r="A2" s="58"/>
    </row>
    <row r="3" spans="1:7" ht="32.25" customHeight="1" x14ac:dyDescent="0.2">
      <c r="A3" s="285" t="s">
        <v>217</v>
      </c>
      <c r="B3" s="286"/>
      <c r="C3" s="286"/>
      <c r="D3" s="286"/>
      <c r="E3" s="286"/>
      <c r="F3" s="286"/>
      <c r="G3" s="286"/>
    </row>
    <row r="4" spans="1:7" ht="16.5" customHeight="1" x14ac:dyDescent="0.2">
      <c r="A4" s="74" t="s">
        <v>9</v>
      </c>
      <c r="B4" s="74"/>
      <c r="C4" s="287" t="s">
        <v>34</v>
      </c>
      <c r="D4" s="288"/>
      <c r="E4" s="288"/>
      <c r="F4" s="288"/>
      <c r="G4" s="289"/>
    </row>
    <row r="5" spans="1:7" ht="16.5" customHeight="1" x14ac:dyDescent="0.2">
      <c r="A5" s="74" t="s">
        <v>10</v>
      </c>
      <c r="B5" s="74"/>
      <c r="C5" s="287" t="s">
        <v>447</v>
      </c>
      <c r="D5" s="288"/>
      <c r="E5" s="288"/>
      <c r="F5" s="288"/>
      <c r="G5" s="289"/>
    </row>
    <row r="6" spans="1:7" ht="15.75" customHeight="1" x14ac:dyDescent="0.2">
      <c r="A6" s="230"/>
      <c r="B6" s="230"/>
      <c r="C6" s="57"/>
      <c r="D6" s="57"/>
      <c r="E6" s="57"/>
      <c r="F6" s="57" t="s">
        <v>57</v>
      </c>
      <c r="G6" s="57"/>
    </row>
    <row r="7" spans="1:7" ht="16.5" x14ac:dyDescent="0.2">
      <c r="A7" s="232" t="s">
        <v>87</v>
      </c>
      <c r="B7" s="8" t="s">
        <v>88</v>
      </c>
      <c r="C7" s="37" t="s">
        <v>15</v>
      </c>
      <c r="D7" s="37" t="s">
        <v>16</v>
      </c>
      <c r="E7" s="37" t="s">
        <v>17</v>
      </c>
      <c r="F7" s="37" t="s">
        <v>18</v>
      </c>
      <c r="G7" s="37" t="s">
        <v>89</v>
      </c>
    </row>
    <row r="8" spans="1:7" ht="16.5" x14ac:dyDescent="0.2">
      <c r="A8" s="76">
        <v>1</v>
      </c>
      <c r="B8" s="76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</row>
    <row r="9" spans="1:7" ht="16.5" x14ac:dyDescent="0.2">
      <c r="A9" s="78">
        <v>1</v>
      </c>
      <c r="B9" s="8" t="s">
        <v>90</v>
      </c>
      <c r="C9" s="79"/>
      <c r="D9" s="79"/>
      <c r="E9" s="79"/>
      <c r="F9" s="79"/>
      <c r="G9" s="79"/>
    </row>
    <row r="10" spans="1:7" x14ac:dyDescent="0.2">
      <c r="A10" s="233" t="s">
        <v>91</v>
      </c>
      <c r="B10" s="230" t="s">
        <v>92</v>
      </c>
      <c r="C10" s="125">
        <v>2564.21</v>
      </c>
      <c r="D10" s="125">
        <v>1622.47</v>
      </c>
      <c r="E10" s="125">
        <v>3135.49</v>
      </c>
      <c r="F10" s="125">
        <v>2667.94</v>
      </c>
      <c r="G10" s="125">
        <v>4035.86</v>
      </c>
    </row>
    <row r="11" spans="1:7" x14ac:dyDescent="0.2">
      <c r="A11" s="233" t="s">
        <v>93</v>
      </c>
      <c r="B11" s="230" t="s">
        <v>94</v>
      </c>
      <c r="C11" s="290" t="s">
        <v>497</v>
      </c>
      <c r="D11" s="290"/>
      <c r="E11" s="290"/>
      <c r="F11" s="290"/>
      <c r="G11" s="290"/>
    </row>
    <row r="12" spans="1:7" x14ac:dyDescent="0.2">
      <c r="A12" s="233" t="s">
        <v>95</v>
      </c>
      <c r="B12" s="230" t="s">
        <v>96</v>
      </c>
      <c r="C12" s="125">
        <v>1182</v>
      </c>
      <c r="D12" s="125">
        <v>3236.13</v>
      </c>
      <c r="E12" s="125">
        <v>3342.01</v>
      </c>
      <c r="F12" s="125">
        <v>3567.19</v>
      </c>
      <c r="G12" s="125">
        <v>7297.3359999999993</v>
      </c>
    </row>
    <row r="13" spans="1:7" x14ac:dyDescent="0.2">
      <c r="A13" s="233" t="s">
        <v>97</v>
      </c>
      <c r="B13" s="230" t="s">
        <v>98</v>
      </c>
      <c r="C13" s="290" t="s">
        <v>498</v>
      </c>
      <c r="D13" s="290"/>
      <c r="E13" s="290"/>
      <c r="F13" s="290"/>
      <c r="G13" s="290"/>
    </row>
    <row r="14" spans="1:7" ht="31.5" x14ac:dyDescent="0.2">
      <c r="A14" s="233" t="s">
        <v>99</v>
      </c>
      <c r="B14" s="230" t="s">
        <v>100</v>
      </c>
      <c r="C14" s="125">
        <v>1187.31</v>
      </c>
      <c r="D14" s="125">
        <v>1271.8329999999999</v>
      </c>
      <c r="E14" s="125">
        <v>3328.06</v>
      </c>
      <c r="F14" s="125">
        <v>1741.49</v>
      </c>
      <c r="G14" s="125">
        <v>3344.2200000000003</v>
      </c>
    </row>
    <row r="15" spans="1:7" x14ac:dyDescent="0.2">
      <c r="A15" s="233" t="s">
        <v>101</v>
      </c>
      <c r="B15" s="230" t="s">
        <v>102</v>
      </c>
      <c r="C15" s="125">
        <v>0</v>
      </c>
      <c r="D15" s="125">
        <v>98.75</v>
      </c>
      <c r="E15" s="125">
        <v>144.82</v>
      </c>
      <c r="F15" s="125">
        <v>121.13</v>
      </c>
      <c r="G15" s="125">
        <v>80</v>
      </c>
    </row>
    <row r="16" spans="1:7" x14ac:dyDescent="0.2">
      <c r="A16" s="233" t="s">
        <v>104</v>
      </c>
      <c r="B16" s="230" t="s">
        <v>103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x14ac:dyDescent="0.2">
      <c r="A17" s="233" t="s">
        <v>106</v>
      </c>
      <c r="B17" s="230" t="s">
        <v>105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ht="31.5" x14ac:dyDescent="0.2">
      <c r="A18" s="233" t="s">
        <v>117</v>
      </c>
      <c r="B18" s="230" t="s">
        <v>107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ht="16.5" x14ac:dyDescent="0.2">
      <c r="A19" s="230"/>
      <c r="B19" s="9" t="s">
        <v>203</v>
      </c>
      <c r="C19" s="126">
        <v>4933.5200000000004</v>
      </c>
      <c r="D19" s="126">
        <v>6229.183</v>
      </c>
      <c r="E19" s="126">
        <v>9950.3799999999992</v>
      </c>
      <c r="F19" s="126">
        <v>8097.75</v>
      </c>
      <c r="G19" s="126">
        <v>14757.416000000001</v>
      </c>
    </row>
    <row r="20" spans="1:7" ht="16.5" x14ac:dyDescent="0.2">
      <c r="A20" s="78">
        <v>2</v>
      </c>
      <c r="B20" s="8" t="s">
        <v>108</v>
      </c>
      <c r="C20" s="111"/>
      <c r="D20" s="121"/>
      <c r="E20" s="121"/>
      <c r="F20" s="121"/>
      <c r="G20" s="121"/>
    </row>
    <row r="21" spans="1:7" x14ac:dyDescent="0.2">
      <c r="A21" s="233" t="s">
        <v>91</v>
      </c>
      <c r="B21" s="230" t="s">
        <v>109</v>
      </c>
      <c r="C21" s="125">
        <v>1006.39</v>
      </c>
      <c r="D21" s="125">
        <v>847.83999999999992</v>
      </c>
      <c r="E21" s="125">
        <v>1112.8399999999999</v>
      </c>
      <c r="F21" s="125">
        <v>1355.8600000000001</v>
      </c>
      <c r="G21" s="125">
        <v>1145.72</v>
      </c>
    </row>
    <row r="22" spans="1:7" x14ac:dyDescent="0.2">
      <c r="A22" s="233" t="s">
        <v>93</v>
      </c>
      <c r="B22" s="230" t="s">
        <v>110</v>
      </c>
      <c r="C22" s="125">
        <v>351.84</v>
      </c>
      <c r="D22" s="125">
        <v>979.28</v>
      </c>
      <c r="E22" s="125">
        <v>1241.52</v>
      </c>
      <c r="F22" s="125">
        <v>1571.33</v>
      </c>
      <c r="G22" s="125">
        <v>2023.7599999999998</v>
      </c>
    </row>
    <row r="23" spans="1:7" x14ac:dyDescent="0.2">
      <c r="A23" s="233" t="s">
        <v>95</v>
      </c>
      <c r="B23" s="230" t="s">
        <v>111</v>
      </c>
      <c r="C23" s="125">
        <v>115.7</v>
      </c>
      <c r="D23" s="125">
        <v>137.66</v>
      </c>
      <c r="E23" s="125">
        <v>173.89999999999998</v>
      </c>
      <c r="F23" s="125">
        <v>113.05000000000001</v>
      </c>
      <c r="G23" s="125">
        <v>96.27</v>
      </c>
    </row>
    <row r="24" spans="1:7" x14ac:dyDescent="0.2">
      <c r="A24" s="233" t="s">
        <v>97</v>
      </c>
      <c r="B24" s="230" t="s">
        <v>112</v>
      </c>
      <c r="C24" s="290" t="s">
        <v>499</v>
      </c>
      <c r="D24" s="290"/>
      <c r="E24" s="290"/>
      <c r="F24" s="290"/>
      <c r="G24" s="290"/>
    </row>
    <row r="25" spans="1:7" x14ac:dyDescent="0.2">
      <c r="A25" s="233" t="s">
        <v>99</v>
      </c>
      <c r="B25" s="230" t="s">
        <v>113</v>
      </c>
      <c r="C25" s="125">
        <v>1131.3499999999999</v>
      </c>
      <c r="D25" s="125">
        <v>740.07999999999993</v>
      </c>
      <c r="E25" s="125">
        <v>910.94</v>
      </c>
      <c r="F25" s="125">
        <v>1049.3499999999999</v>
      </c>
      <c r="G25" s="125">
        <v>1186.73</v>
      </c>
    </row>
    <row r="26" spans="1:7" x14ac:dyDescent="0.2">
      <c r="A26" s="233" t="s">
        <v>101</v>
      </c>
      <c r="B26" s="230" t="s">
        <v>114</v>
      </c>
      <c r="C26" s="125">
        <v>129.87</v>
      </c>
      <c r="D26" s="125">
        <v>122.65</v>
      </c>
      <c r="E26" s="125">
        <v>68.72999999999999</v>
      </c>
      <c r="F26" s="125">
        <v>166.99</v>
      </c>
      <c r="G26" s="125">
        <v>187.55</v>
      </c>
    </row>
    <row r="27" spans="1:7" x14ac:dyDescent="0.2">
      <c r="A27" s="233" t="s">
        <v>104</v>
      </c>
      <c r="B27" s="230" t="s">
        <v>115</v>
      </c>
      <c r="C27" s="125">
        <v>10.9</v>
      </c>
      <c r="D27" s="125">
        <v>21.07</v>
      </c>
      <c r="E27" s="125">
        <v>5.18</v>
      </c>
      <c r="F27" s="125">
        <v>87.19</v>
      </c>
      <c r="G27" s="125">
        <v>124.66999999999999</v>
      </c>
    </row>
    <row r="28" spans="1:7" x14ac:dyDescent="0.2">
      <c r="A28" s="233" t="s">
        <v>106</v>
      </c>
      <c r="B28" s="230" t="s">
        <v>116</v>
      </c>
      <c r="C28" s="125">
        <v>0</v>
      </c>
      <c r="D28" s="125">
        <v>0</v>
      </c>
      <c r="E28" s="125">
        <v>2.5499999999999998</v>
      </c>
      <c r="F28" s="125">
        <v>5.98</v>
      </c>
      <c r="G28" s="125">
        <v>37.24</v>
      </c>
    </row>
    <row r="29" spans="1:7" x14ac:dyDescent="0.2">
      <c r="A29" s="233" t="s">
        <v>117</v>
      </c>
      <c r="B29" s="230" t="s">
        <v>118</v>
      </c>
      <c r="C29" s="125">
        <v>0</v>
      </c>
      <c r="D29" s="125">
        <v>5.0500000000000007</v>
      </c>
      <c r="E29" s="125">
        <v>2.6399999999999997</v>
      </c>
      <c r="F29" s="125">
        <v>4.3499999999999988</v>
      </c>
      <c r="G29" s="125">
        <v>4.47</v>
      </c>
    </row>
    <row r="30" spans="1:7" x14ac:dyDescent="0.2">
      <c r="A30" s="233" t="s">
        <v>119</v>
      </c>
      <c r="B30" s="230" t="s">
        <v>120</v>
      </c>
      <c r="C30" s="125">
        <v>0</v>
      </c>
      <c r="D30" s="125">
        <v>0</v>
      </c>
      <c r="E30" s="125">
        <v>0</v>
      </c>
      <c r="F30" s="125">
        <v>24.93</v>
      </c>
      <c r="G30" s="125">
        <v>0.01</v>
      </c>
    </row>
    <row r="31" spans="1:7" x14ac:dyDescent="0.2">
      <c r="A31" s="233" t="s">
        <v>121</v>
      </c>
      <c r="B31" s="230" t="s">
        <v>122</v>
      </c>
      <c r="C31" s="125">
        <v>9.5</v>
      </c>
      <c r="D31" s="125">
        <v>8.6000000000000014</v>
      </c>
      <c r="E31" s="125">
        <v>2.2300000000000004</v>
      </c>
      <c r="F31" s="125">
        <v>10.419999999999998</v>
      </c>
      <c r="G31" s="125">
        <v>4.8900000000000006</v>
      </c>
    </row>
    <row r="32" spans="1:7" x14ac:dyDescent="0.2">
      <c r="A32" s="233" t="s">
        <v>123</v>
      </c>
      <c r="B32" s="230" t="s">
        <v>124</v>
      </c>
      <c r="C32" s="125">
        <v>0</v>
      </c>
      <c r="D32" s="125">
        <v>98.85</v>
      </c>
      <c r="E32" s="125">
        <v>116.81</v>
      </c>
      <c r="F32" s="125">
        <v>146.08000000000001</v>
      </c>
      <c r="G32" s="125">
        <v>237.61</v>
      </c>
    </row>
    <row r="33" spans="1:7" ht="31.5" x14ac:dyDescent="0.2">
      <c r="A33" s="233" t="s">
        <v>125</v>
      </c>
      <c r="B33" s="230" t="s">
        <v>126</v>
      </c>
      <c r="C33" s="125">
        <v>0</v>
      </c>
      <c r="D33" s="125">
        <v>111.07</v>
      </c>
      <c r="E33" s="125">
        <v>238.97</v>
      </c>
      <c r="F33" s="125">
        <v>541.35</v>
      </c>
      <c r="G33" s="125">
        <v>825.61</v>
      </c>
    </row>
    <row r="34" spans="1:7" x14ac:dyDescent="0.2">
      <c r="A34" s="233" t="s">
        <v>204</v>
      </c>
      <c r="B34" s="230" t="s">
        <v>127</v>
      </c>
      <c r="C34" s="125">
        <v>0</v>
      </c>
      <c r="D34" s="125">
        <v>0</v>
      </c>
      <c r="E34" s="125">
        <v>0</v>
      </c>
      <c r="F34" s="125">
        <v>0.1</v>
      </c>
      <c r="G34" s="125">
        <v>0</v>
      </c>
    </row>
    <row r="35" spans="1:7" x14ac:dyDescent="0.2">
      <c r="A35" s="233" t="s">
        <v>128</v>
      </c>
      <c r="B35" s="230" t="s">
        <v>129</v>
      </c>
      <c r="C35" s="125">
        <v>15.03</v>
      </c>
      <c r="D35" s="125">
        <v>15.43</v>
      </c>
      <c r="E35" s="125">
        <v>7.8000000000000016</v>
      </c>
      <c r="F35" s="125">
        <v>12.09</v>
      </c>
      <c r="G35" s="125">
        <v>14.12</v>
      </c>
    </row>
    <row r="36" spans="1:7" x14ac:dyDescent="0.2">
      <c r="A36" s="233" t="s">
        <v>130</v>
      </c>
      <c r="B36" s="230" t="s">
        <v>131</v>
      </c>
      <c r="C36" s="125">
        <v>143.75</v>
      </c>
      <c r="D36" s="125">
        <v>504.46000000000004</v>
      </c>
      <c r="E36" s="125">
        <v>506.75</v>
      </c>
      <c r="F36" s="125">
        <v>755.97</v>
      </c>
      <c r="G36" s="125">
        <v>928.46</v>
      </c>
    </row>
    <row r="37" spans="1:7" x14ac:dyDescent="0.2">
      <c r="A37" s="233" t="s">
        <v>132</v>
      </c>
      <c r="B37" s="230" t="s">
        <v>133</v>
      </c>
      <c r="C37" s="125">
        <v>112.86</v>
      </c>
      <c r="D37" s="125">
        <v>10.350000000000001</v>
      </c>
      <c r="E37" s="125">
        <v>11.309999999999999</v>
      </c>
      <c r="F37" s="125">
        <v>90.07</v>
      </c>
      <c r="G37" s="125">
        <v>83.05</v>
      </c>
    </row>
    <row r="38" spans="1:7" x14ac:dyDescent="0.2">
      <c r="A38" s="233" t="s">
        <v>134</v>
      </c>
      <c r="B38" s="230" t="s">
        <v>135</v>
      </c>
      <c r="C38" s="125">
        <v>0</v>
      </c>
      <c r="D38" s="125">
        <v>0.21</v>
      </c>
      <c r="E38" s="125">
        <v>0</v>
      </c>
      <c r="F38" s="125">
        <v>4.9899999999999993</v>
      </c>
      <c r="G38" s="125">
        <v>1.22</v>
      </c>
    </row>
    <row r="39" spans="1:7" ht="31.5" x14ac:dyDescent="0.2">
      <c r="A39" s="233" t="s">
        <v>136</v>
      </c>
      <c r="B39" s="230" t="s">
        <v>137</v>
      </c>
      <c r="C39" s="125">
        <v>0</v>
      </c>
      <c r="D39" s="125">
        <v>17.68</v>
      </c>
      <c r="E39" s="125">
        <v>-96.64</v>
      </c>
      <c r="F39" s="125">
        <v>24.14</v>
      </c>
      <c r="G39" s="125">
        <v>35.6</v>
      </c>
    </row>
    <row r="40" spans="1:7" x14ac:dyDescent="0.2">
      <c r="A40" s="233" t="s">
        <v>138</v>
      </c>
      <c r="B40" s="230" t="s">
        <v>139</v>
      </c>
      <c r="C40" s="125">
        <v>49.75</v>
      </c>
      <c r="D40" s="125">
        <v>58.5</v>
      </c>
      <c r="E40" s="125">
        <v>44.24</v>
      </c>
      <c r="F40" s="125">
        <v>61.600000000000009</v>
      </c>
      <c r="G40" s="125">
        <v>58.8</v>
      </c>
    </row>
    <row r="41" spans="1:7" ht="31.5" x14ac:dyDescent="0.2">
      <c r="A41" s="233" t="s">
        <v>140</v>
      </c>
      <c r="B41" s="230" t="s">
        <v>141</v>
      </c>
      <c r="C41" s="125">
        <v>237.76</v>
      </c>
      <c r="D41" s="125">
        <v>879.76</v>
      </c>
      <c r="E41" s="125">
        <v>997.32</v>
      </c>
      <c r="F41" s="125">
        <v>1372.8899999999999</v>
      </c>
      <c r="G41" s="125">
        <v>1463.6599999999999</v>
      </c>
    </row>
    <row r="42" spans="1:7" x14ac:dyDescent="0.2">
      <c r="A42" s="233" t="s">
        <v>142</v>
      </c>
      <c r="B42" s="230" t="s">
        <v>143</v>
      </c>
      <c r="C42" s="125">
        <v>117.59</v>
      </c>
      <c r="D42" s="125">
        <v>191.61</v>
      </c>
      <c r="E42" s="125">
        <v>193.71</v>
      </c>
      <c r="F42" s="125">
        <v>246.5</v>
      </c>
      <c r="G42" s="125">
        <v>342.65999999999997</v>
      </c>
    </row>
    <row r="43" spans="1:7" x14ac:dyDescent="0.2">
      <c r="A43" s="233" t="s">
        <v>144</v>
      </c>
      <c r="B43" s="230" t="s">
        <v>145</v>
      </c>
      <c r="C43" s="125">
        <v>43.3</v>
      </c>
      <c r="D43" s="125">
        <v>56.27</v>
      </c>
      <c r="E43" s="125">
        <v>45.680000000000007</v>
      </c>
      <c r="F43" s="125">
        <v>6.37</v>
      </c>
      <c r="G43" s="125">
        <v>25.75</v>
      </c>
    </row>
    <row r="44" spans="1:7" x14ac:dyDescent="0.2">
      <c r="A44" s="233" t="s">
        <v>146</v>
      </c>
      <c r="B44" s="230" t="s">
        <v>147</v>
      </c>
      <c r="C44" s="125">
        <v>1442.08</v>
      </c>
      <c r="D44" s="125">
        <v>2225.91</v>
      </c>
      <c r="E44" s="125">
        <v>1448.29</v>
      </c>
      <c r="F44" s="125">
        <v>2010.87</v>
      </c>
      <c r="G44" s="125">
        <v>1915.9</v>
      </c>
    </row>
    <row r="45" spans="1:7" x14ac:dyDescent="0.2">
      <c r="A45" s="233" t="s">
        <v>148</v>
      </c>
      <c r="B45" s="230" t="s">
        <v>149</v>
      </c>
      <c r="C45" s="125">
        <v>870.56</v>
      </c>
      <c r="D45" s="125">
        <v>833.28</v>
      </c>
      <c r="E45" s="125">
        <v>1460.93</v>
      </c>
      <c r="F45" s="125">
        <v>1720.26</v>
      </c>
      <c r="G45" s="125">
        <v>3307.69</v>
      </c>
    </row>
    <row r="46" spans="1:7" x14ac:dyDescent="0.2">
      <c r="A46" s="233" t="s">
        <v>150</v>
      </c>
      <c r="B46" s="230" t="s">
        <v>151</v>
      </c>
      <c r="C46" s="125">
        <v>0</v>
      </c>
      <c r="D46" s="125">
        <v>35.56</v>
      </c>
      <c r="E46" s="125">
        <v>0</v>
      </c>
      <c r="F46" s="125">
        <v>0</v>
      </c>
      <c r="G46" s="125">
        <v>25.05</v>
      </c>
    </row>
    <row r="47" spans="1:7" x14ac:dyDescent="0.2">
      <c r="A47" s="233" t="s">
        <v>152</v>
      </c>
      <c r="B47" s="230" t="s">
        <v>105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</row>
    <row r="48" spans="1:7" ht="31.5" x14ac:dyDescent="0.2">
      <c r="A48" s="233" t="s">
        <v>153</v>
      </c>
      <c r="B48" s="230" t="s">
        <v>154</v>
      </c>
      <c r="C48" s="125">
        <v>1384.29</v>
      </c>
      <c r="D48" s="125">
        <v>1500.39</v>
      </c>
      <c r="E48" s="125">
        <v>2259.9100000000003</v>
      </c>
      <c r="F48" s="125">
        <v>1215.51</v>
      </c>
      <c r="G48" s="125">
        <v>2912.88</v>
      </c>
    </row>
    <row r="49" spans="1:7" x14ac:dyDescent="0.2">
      <c r="A49" s="233" t="s">
        <v>155</v>
      </c>
      <c r="B49" s="230"/>
      <c r="C49" s="125"/>
      <c r="D49" s="125"/>
      <c r="E49" s="125"/>
      <c r="F49" s="125"/>
      <c r="G49" s="125"/>
    </row>
    <row r="50" spans="1:7" ht="16.5" x14ac:dyDescent="0.2">
      <c r="A50" s="230"/>
      <c r="B50" s="9" t="s">
        <v>205</v>
      </c>
      <c r="C50" s="126">
        <v>7172.5199999999995</v>
      </c>
      <c r="D50" s="126">
        <v>9401.56</v>
      </c>
      <c r="E50" s="126">
        <v>10755.609999999999</v>
      </c>
      <c r="F50" s="126">
        <v>12598.240000000002</v>
      </c>
      <c r="G50" s="126">
        <v>16989.37</v>
      </c>
    </row>
    <row r="51" spans="1:7" ht="16.5" x14ac:dyDescent="0.2">
      <c r="A51" s="78">
        <v>3</v>
      </c>
      <c r="B51" s="8" t="s">
        <v>156</v>
      </c>
      <c r="C51" s="111"/>
      <c r="D51" s="121"/>
      <c r="E51" s="121"/>
      <c r="F51" s="121"/>
      <c r="G51" s="121"/>
    </row>
    <row r="52" spans="1:7" x14ac:dyDescent="0.2">
      <c r="A52" s="233" t="s">
        <v>91</v>
      </c>
      <c r="B52" s="230" t="s">
        <v>157</v>
      </c>
      <c r="C52" s="125">
        <v>9672.08</v>
      </c>
      <c r="D52" s="125">
        <v>9949.99</v>
      </c>
      <c r="E52" s="125">
        <v>9690.61</v>
      </c>
      <c r="F52" s="125">
        <v>9419.64</v>
      </c>
      <c r="G52" s="125">
        <v>13134.11</v>
      </c>
    </row>
    <row r="53" spans="1:7" x14ac:dyDescent="0.2">
      <c r="A53" s="233" t="s">
        <v>93</v>
      </c>
      <c r="B53" s="230" t="s">
        <v>158</v>
      </c>
      <c r="C53" s="125"/>
      <c r="D53" s="220"/>
      <c r="E53" s="125"/>
      <c r="F53" s="125"/>
      <c r="G53" s="125"/>
    </row>
    <row r="54" spans="1:7" ht="31.5" x14ac:dyDescent="0.2">
      <c r="A54" s="230"/>
      <c r="B54" s="230" t="s">
        <v>159</v>
      </c>
      <c r="C54" s="125">
        <v>0</v>
      </c>
      <c r="D54" s="125">
        <v>712.15</v>
      </c>
      <c r="E54" s="125">
        <v>661.53</v>
      </c>
      <c r="F54" s="125">
        <v>642.33999999999992</v>
      </c>
      <c r="G54" s="125">
        <v>667.86336094637022</v>
      </c>
    </row>
    <row r="55" spans="1:7" x14ac:dyDescent="0.2">
      <c r="A55" s="80"/>
      <c r="B55" s="230" t="s">
        <v>449</v>
      </c>
      <c r="C55" s="125">
        <v>0</v>
      </c>
      <c r="D55" s="125">
        <v>257.54000000000002</v>
      </c>
      <c r="E55" s="125">
        <v>267.26</v>
      </c>
      <c r="F55" s="125">
        <v>0</v>
      </c>
      <c r="G55" s="125">
        <v>2077.8427976911607</v>
      </c>
    </row>
    <row r="56" spans="1:7" x14ac:dyDescent="0.2">
      <c r="A56" s="230"/>
      <c r="B56" s="230" t="s">
        <v>450</v>
      </c>
      <c r="C56" s="125">
        <v>0</v>
      </c>
      <c r="D56" s="125">
        <v>663.55</v>
      </c>
      <c r="E56" s="125">
        <v>1883.2700000000002</v>
      </c>
      <c r="F56" s="125">
        <v>1049.55</v>
      </c>
      <c r="G56" s="125">
        <v>665.22384136246865</v>
      </c>
    </row>
    <row r="57" spans="1:7" x14ac:dyDescent="0.2">
      <c r="A57" s="230"/>
      <c r="B57" s="230" t="s">
        <v>160</v>
      </c>
      <c r="C57" s="125">
        <v>734.79</v>
      </c>
      <c r="D57" s="125">
        <v>765.63</v>
      </c>
      <c r="E57" s="125">
        <v>674.73</v>
      </c>
      <c r="F57" s="125">
        <v>769.66</v>
      </c>
      <c r="G57" s="125">
        <v>709.61</v>
      </c>
    </row>
    <row r="58" spans="1:7" x14ac:dyDescent="0.2">
      <c r="A58" s="230"/>
      <c r="B58" s="230" t="s">
        <v>161</v>
      </c>
      <c r="C58" s="125">
        <v>6.44</v>
      </c>
      <c r="D58" s="125">
        <v>9.83</v>
      </c>
      <c r="E58" s="125">
        <v>41.58</v>
      </c>
      <c r="F58" s="125">
        <v>64.09</v>
      </c>
      <c r="G58" s="125">
        <v>19.66</v>
      </c>
    </row>
    <row r="59" spans="1:7" x14ac:dyDescent="0.2">
      <c r="A59" s="230"/>
      <c r="B59" s="230" t="s">
        <v>451</v>
      </c>
      <c r="C59" s="125">
        <v>0.49</v>
      </c>
      <c r="D59" s="125">
        <v>3.23</v>
      </c>
      <c r="E59" s="125">
        <v>7.33</v>
      </c>
      <c r="F59" s="125">
        <v>7.33</v>
      </c>
      <c r="G59" s="125">
        <v>4.21</v>
      </c>
    </row>
    <row r="60" spans="1:7" x14ac:dyDescent="0.2">
      <c r="A60" s="230"/>
      <c r="B60" s="230" t="s">
        <v>162</v>
      </c>
      <c r="C60" s="125">
        <v>426.41000000000008</v>
      </c>
      <c r="D60" s="125">
        <v>749.41000000000008</v>
      </c>
      <c r="E60" s="125">
        <v>897.27</v>
      </c>
      <c r="F60" s="125">
        <v>1070.06</v>
      </c>
      <c r="G60" s="125">
        <v>1394.02</v>
      </c>
    </row>
    <row r="61" spans="1:7" x14ac:dyDescent="0.2">
      <c r="A61" s="233" t="s">
        <v>95</v>
      </c>
      <c r="B61" s="230" t="s">
        <v>163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</row>
    <row r="62" spans="1:7" x14ac:dyDescent="0.2">
      <c r="A62" s="233" t="s">
        <v>97</v>
      </c>
      <c r="B62" s="230" t="s">
        <v>164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</row>
    <row r="63" spans="1:7" x14ac:dyDescent="0.2">
      <c r="A63" s="233" t="s">
        <v>99</v>
      </c>
      <c r="B63" s="230" t="s">
        <v>165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</row>
    <row r="64" spans="1:7" x14ac:dyDescent="0.2">
      <c r="A64" s="233" t="s">
        <v>101</v>
      </c>
      <c r="B64" s="230" t="s">
        <v>166</v>
      </c>
      <c r="C64" s="125">
        <v>2383.3000000000002</v>
      </c>
      <c r="D64" s="125">
        <v>1227.52</v>
      </c>
      <c r="E64" s="125">
        <v>985.27</v>
      </c>
      <c r="F64" s="125">
        <v>1038.5900000000001</v>
      </c>
      <c r="G64" s="125">
        <v>516.37</v>
      </c>
    </row>
    <row r="65" spans="1:7" x14ac:dyDescent="0.2">
      <c r="A65" s="233" t="s">
        <v>104</v>
      </c>
      <c r="B65" s="230" t="s">
        <v>167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</row>
    <row r="66" spans="1:7" x14ac:dyDescent="0.2">
      <c r="A66" s="233" t="s">
        <v>106</v>
      </c>
      <c r="B66" s="230" t="s">
        <v>168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</row>
    <row r="67" spans="1:7" ht="31.5" x14ac:dyDescent="0.2">
      <c r="A67" s="233" t="s">
        <v>117</v>
      </c>
      <c r="B67" s="230" t="s">
        <v>169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</row>
    <row r="68" spans="1:7" ht="16.5" x14ac:dyDescent="0.2">
      <c r="A68" s="230"/>
      <c r="B68" s="230" t="s">
        <v>201</v>
      </c>
      <c r="C68" s="126">
        <v>13223.509999999998</v>
      </c>
      <c r="D68" s="126">
        <v>14338.849999999999</v>
      </c>
      <c r="E68" s="126">
        <v>15108.850000000002</v>
      </c>
      <c r="F68" s="126">
        <v>14061.259999999998</v>
      </c>
      <c r="G68" s="126">
        <v>19188.91</v>
      </c>
    </row>
    <row r="69" spans="1:7" ht="63" x14ac:dyDescent="0.2">
      <c r="A69" s="81">
        <v>4</v>
      </c>
      <c r="B69" s="230" t="s">
        <v>170</v>
      </c>
      <c r="C69" s="125">
        <v>0</v>
      </c>
      <c r="D69" s="125">
        <v>307.72000000000003</v>
      </c>
      <c r="E69" s="125"/>
      <c r="F69" s="125"/>
      <c r="G69" s="125">
        <v>225.5</v>
      </c>
    </row>
    <row r="70" spans="1:7" x14ac:dyDescent="0.2">
      <c r="A70" s="81">
        <v>5</v>
      </c>
      <c r="B70" s="230" t="s">
        <v>171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</row>
    <row r="71" spans="1:7" x14ac:dyDescent="0.2">
      <c r="A71" s="81">
        <v>6</v>
      </c>
      <c r="B71" s="230" t="s">
        <v>172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</row>
    <row r="72" spans="1:7" ht="31.5" x14ac:dyDescent="0.2">
      <c r="A72" s="81">
        <v>7</v>
      </c>
      <c r="B72" s="230" t="s">
        <v>173</v>
      </c>
      <c r="C72" s="125">
        <v>2.37</v>
      </c>
      <c r="D72" s="125">
        <v>0</v>
      </c>
      <c r="E72" s="125">
        <v>0</v>
      </c>
      <c r="F72" s="125">
        <v>0</v>
      </c>
      <c r="G72" s="125">
        <v>0</v>
      </c>
    </row>
    <row r="73" spans="1:7" x14ac:dyDescent="0.2">
      <c r="A73" s="81">
        <v>8</v>
      </c>
      <c r="B73" s="230" t="s">
        <v>174</v>
      </c>
      <c r="C73" s="125"/>
      <c r="D73" s="125"/>
      <c r="E73" s="125"/>
      <c r="F73" s="125"/>
      <c r="G73" s="125"/>
    </row>
    <row r="74" spans="1:7" x14ac:dyDescent="0.2">
      <c r="A74" s="230"/>
      <c r="B74" s="230" t="s">
        <v>0</v>
      </c>
      <c r="C74" s="125">
        <v>2273.59</v>
      </c>
      <c r="D74" s="125">
        <v>2595.9489034650892</v>
      </c>
      <c r="E74" s="125">
        <v>3291.6340494952833</v>
      </c>
      <c r="F74" s="125">
        <v>4005.2156036626716</v>
      </c>
      <c r="G74" s="125">
        <v>5754.6036055684599</v>
      </c>
    </row>
    <row r="75" spans="1:7" x14ac:dyDescent="0.2">
      <c r="A75" s="230"/>
      <c r="B75" s="230" t="s">
        <v>1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</row>
    <row r="76" spans="1:7" x14ac:dyDescent="0.2">
      <c r="A76" s="230"/>
      <c r="B76" s="230" t="s">
        <v>2</v>
      </c>
      <c r="C76" s="125">
        <v>0</v>
      </c>
      <c r="D76" s="125">
        <v>0</v>
      </c>
      <c r="E76" s="125">
        <v>0</v>
      </c>
      <c r="F76" s="125">
        <v>0</v>
      </c>
      <c r="G76" s="125">
        <v>0</v>
      </c>
    </row>
    <row r="77" spans="1:7" x14ac:dyDescent="0.2">
      <c r="A77" s="230"/>
      <c r="B77" s="230" t="s">
        <v>3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</row>
    <row r="78" spans="1:7" x14ac:dyDescent="0.2">
      <c r="A78" s="230"/>
      <c r="B78" s="230" t="s">
        <v>4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</row>
    <row r="79" spans="1:7" x14ac:dyDescent="0.2">
      <c r="A79" s="230"/>
      <c r="B79" s="230" t="s">
        <v>5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</row>
    <row r="80" spans="1:7" x14ac:dyDescent="0.2">
      <c r="A80" s="82">
        <v>9</v>
      </c>
      <c r="B80" s="230" t="s">
        <v>175</v>
      </c>
      <c r="C80" s="125">
        <v>0</v>
      </c>
      <c r="D80" s="125">
        <v>415.59000000000003</v>
      </c>
      <c r="E80" s="125">
        <v>454.65</v>
      </c>
      <c r="F80" s="125">
        <v>4052.55</v>
      </c>
      <c r="G80" s="125">
        <v>3079.0299999999997</v>
      </c>
    </row>
    <row r="81" spans="1:7" ht="31.5" x14ac:dyDescent="0.2">
      <c r="A81" s="82">
        <v>10</v>
      </c>
      <c r="B81" s="230" t="s">
        <v>176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</row>
    <row r="82" spans="1:7" ht="16.5" x14ac:dyDescent="0.2">
      <c r="A82" s="233"/>
      <c r="B82" s="230" t="s">
        <v>202</v>
      </c>
      <c r="C82" s="127">
        <v>27605.51</v>
      </c>
      <c r="D82" s="127">
        <v>33288.851903465089</v>
      </c>
      <c r="E82" s="127">
        <v>39561.12404949528</v>
      </c>
      <c r="F82" s="127">
        <v>42815.015603662672</v>
      </c>
      <c r="G82" s="127">
        <v>59994.829605568455</v>
      </c>
    </row>
    <row r="83" spans="1:7" ht="31.5" x14ac:dyDescent="0.2">
      <c r="A83" s="83">
        <v>11</v>
      </c>
      <c r="B83" s="230" t="s">
        <v>177</v>
      </c>
      <c r="C83" s="111"/>
      <c r="D83" s="121"/>
      <c r="E83" s="121"/>
      <c r="F83" s="111"/>
      <c r="G83" s="111"/>
    </row>
    <row r="84" spans="1:7" ht="31.5" x14ac:dyDescent="0.2">
      <c r="A84" s="233" t="s">
        <v>6</v>
      </c>
      <c r="B84" s="230" t="s">
        <v>178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</row>
    <row r="85" spans="1:7" x14ac:dyDescent="0.2">
      <c r="A85" s="233" t="s">
        <v>179</v>
      </c>
      <c r="B85" s="230" t="s">
        <v>180</v>
      </c>
      <c r="C85" s="125">
        <v>0</v>
      </c>
      <c r="D85" s="125">
        <v>0</v>
      </c>
      <c r="E85" s="125">
        <v>0</v>
      </c>
      <c r="F85" s="125">
        <v>0</v>
      </c>
      <c r="G85" s="125">
        <v>0</v>
      </c>
    </row>
    <row r="86" spans="1:7" x14ac:dyDescent="0.2">
      <c r="A86" s="233" t="s">
        <v>181</v>
      </c>
      <c r="B86" s="230" t="s">
        <v>182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</row>
    <row r="87" spans="1:7" x14ac:dyDescent="0.2">
      <c r="A87" s="233" t="s">
        <v>183</v>
      </c>
      <c r="B87" s="230" t="s">
        <v>184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</row>
    <row r="88" spans="1:7" x14ac:dyDescent="0.2">
      <c r="A88" s="233" t="s">
        <v>185</v>
      </c>
      <c r="B88" s="230" t="s">
        <v>186</v>
      </c>
      <c r="C88" s="125">
        <v>0</v>
      </c>
      <c r="D88" s="125">
        <v>0</v>
      </c>
      <c r="E88" s="125">
        <v>0</v>
      </c>
      <c r="F88" s="125">
        <v>0</v>
      </c>
      <c r="G88" s="125">
        <v>0</v>
      </c>
    </row>
    <row r="89" spans="1:7" ht="31.5" x14ac:dyDescent="0.2">
      <c r="A89" s="233" t="s">
        <v>187</v>
      </c>
      <c r="B89" s="230" t="s">
        <v>188</v>
      </c>
      <c r="C89" s="125">
        <v>0</v>
      </c>
      <c r="D89" s="125">
        <v>0</v>
      </c>
      <c r="E89" s="125">
        <v>1.1599999999999999</v>
      </c>
      <c r="F89" s="125">
        <v>-0.52</v>
      </c>
      <c r="G89" s="125">
        <v>-5.23</v>
      </c>
    </row>
    <row r="90" spans="1:7" x14ac:dyDescent="0.2">
      <c r="A90" s="233" t="s">
        <v>189</v>
      </c>
      <c r="B90" s="230" t="s">
        <v>190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</row>
    <row r="91" spans="1:7" ht="31.5" x14ac:dyDescent="0.2">
      <c r="A91" s="233" t="s">
        <v>191</v>
      </c>
      <c r="B91" s="230" t="s">
        <v>192</v>
      </c>
      <c r="C91" s="125">
        <v>0</v>
      </c>
      <c r="D91" s="125">
        <v>0</v>
      </c>
      <c r="E91" s="125">
        <v>0</v>
      </c>
      <c r="F91" s="125">
        <v>0</v>
      </c>
      <c r="G91" s="125">
        <v>0</v>
      </c>
    </row>
    <row r="92" spans="1:7" x14ac:dyDescent="0.2">
      <c r="A92" s="233" t="s">
        <v>193</v>
      </c>
      <c r="B92" s="230" t="s">
        <v>194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</row>
    <row r="93" spans="1:7" x14ac:dyDescent="0.2">
      <c r="A93" s="233" t="s">
        <v>195</v>
      </c>
      <c r="B93" s="230" t="s">
        <v>196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</row>
    <row r="94" spans="1:7" x14ac:dyDescent="0.2">
      <c r="A94" s="233" t="s">
        <v>197</v>
      </c>
      <c r="B94" s="230" t="s">
        <v>198</v>
      </c>
      <c r="C94" s="125">
        <v>0</v>
      </c>
      <c r="D94" s="125">
        <v>-0.73</v>
      </c>
      <c r="E94" s="221">
        <v>-30.939999999999994</v>
      </c>
      <c r="F94" s="221">
        <v>-19.009999999999998</v>
      </c>
      <c r="G94" s="221">
        <v>-30.5</v>
      </c>
    </row>
    <row r="95" spans="1:7" ht="15.75" customHeight="1" x14ac:dyDescent="0.2">
      <c r="A95" s="83">
        <v>12</v>
      </c>
      <c r="B95" s="230" t="s">
        <v>199</v>
      </c>
      <c r="C95" s="126">
        <v>27605.51</v>
      </c>
      <c r="D95" s="126">
        <v>33288.121903465086</v>
      </c>
      <c r="E95" s="126">
        <v>39531.344049495281</v>
      </c>
      <c r="F95" s="126">
        <v>42795.485603662673</v>
      </c>
      <c r="G95" s="126">
        <v>59959.099605568452</v>
      </c>
    </row>
    <row r="96" spans="1:7" ht="48.75" customHeight="1" x14ac:dyDescent="0.2">
      <c r="A96" s="83">
        <v>13</v>
      </c>
      <c r="B96" s="230" t="s">
        <v>206</v>
      </c>
      <c r="C96" s="121"/>
      <c r="D96" s="121"/>
      <c r="E96" s="121"/>
      <c r="F96" s="121"/>
      <c r="G96" s="121"/>
    </row>
    <row r="97" spans="1:7" ht="81" customHeight="1" x14ac:dyDescent="0.2">
      <c r="A97" s="194" t="s">
        <v>492</v>
      </c>
      <c r="B97" s="230" t="s">
        <v>493</v>
      </c>
      <c r="C97" s="235">
        <v>47.45</v>
      </c>
      <c r="D97" s="235">
        <v>135</v>
      </c>
      <c r="E97" s="235">
        <v>224.69</v>
      </c>
      <c r="F97" s="235">
        <v>386.7</v>
      </c>
      <c r="G97" s="235">
        <v>713.96</v>
      </c>
    </row>
    <row r="98" spans="1:7" ht="16.5" x14ac:dyDescent="0.2">
      <c r="A98" s="194">
        <v>14</v>
      </c>
      <c r="B98" s="230" t="s">
        <v>494</v>
      </c>
      <c r="C98" s="195">
        <v>27652.959999999999</v>
      </c>
      <c r="D98" s="195">
        <v>33423.121903465086</v>
      </c>
      <c r="E98" s="195">
        <v>39756.034049495283</v>
      </c>
      <c r="F98" s="195">
        <v>43182.18560366267</v>
      </c>
      <c r="G98" s="195">
        <v>60673.059605568451</v>
      </c>
    </row>
    <row r="99" spans="1:7" ht="15.75" customHeight="1" x14ac:dyDescent="0.2">
      <c r="A99" s="10" t="s">
        <v>200</v>
      </c>
      <c r="B99" s="230"/>
      <c r="C99" s="230"/>
      <c r="D99" s="230"/>
      <c r="E99" s="121"/>
      <c r="F99" s="230"/>
      <c r="G99" s="57"/>
    </row>
    <row r="100" spans="1:7" ht="63.75" customHeight="1" x14ac:dyDescent="0.2">
      <c r="A100" s="234"/>
      <c r="B100" s="255" t="s">
        <v>216</v>
      </c>
      <c r="C100" s="255"/>
      <c r="D100" s="255"/>
      <c r="E100" s="255"/>
      <c r="F100" s="255"/>
      <c r="G100" s="255"/>
    </row>
    <row r="101" spans="1:7" x14ac:dyDescent="0.2">
      <c r="A101" s="234"/>
      <c r="B101" s="255" t="s">
        <v>207</v>
      </c>
      <c r="C101" s="255"/>
      <c r="D101" s="255"/>
      <c r="E101" s="255"/>
      <c r="F101" s="255"/>
      <c r="G101" s="255"/>
    </row>
    <row r="102" spans="1:7" ht="15.75" customHeight="1" x14ac:dyDescent="0.2">
      <c r="A102" s="234"/>
      <c r="B102" s="255" t="s">
        <v>213</v>
      </c>
      <c r="C102" s="255"/>
      <c r="D102" s="255"/>
      <c r="E102" s="255"/>
      <c r="F102" s="255"/>
      <c r="G102" s="255"/>
    </row>
    <row r="103" spans="1:7" x14ac:dyDescent="0.2">
      <c r="A103" s="234"/>
      <c r="B103" s="255" t="s">
        <v>208</v>
      </c>
      <c r="C103" s="255"/>
      <c r="D103" s="255"/>
      <c r="E103" s="255"/>
      <c r="F103" s="255"/>
      <c r="G103" s="255"/>
    </row>
    <row r="104" spans="1:7" ht="15.75" customHeight="1" x14ac:dyDescent="0.2">
      <c r="A104" s="234"/>
      <c r="B104" s="255" t="s">
        <v>209</v>
      </c>
      <c r="C104" s="255"/>
      <c r="D104" s="255"/>
      <c r="E104" s="255"/>
      <c r="F104" s="255"/>
      <c r="G104" s="255"/>
    </row>
    <row r="105" spans="1:7" ht="15.75" customHeight="1" x14ac:dyDescent="0.2">
      <c r="A105" s="234"/>
      <c r="B105" s="255" t="s">
        <v>210</v>
      </c>
      <c r="C105" s="255"/>
      <c r="D105" s="255"/>
      <c r="E105" s="255"/>
      <c r="F105" s="255"/>
      <c r="G105" s="255"/>
    </row>
    <row r="106" spans="1:7" ht="15.75" customHeight="1" x14ac:dyDescent="0.2">
      <c r="A106" s="234"/>
      <c r="B106" s="255" t="s">
        <v>211</v>
      </c>
      <c r="C106" s="255"/>
      <c r="D106" s="255"/>
      <c r="E106" s="255"/>
      <c r="F106" s="255"/>
      <c r="G106" s="255"/>
    </row>
    <row r="107" spans="1:7" x14ac:dyDescent="0.2">
      <c r="A107" s="234"/>
      <c r="B107" s="255" t="s">
        <v>212</v>
      </c>
      <c r="C107" s="255"/>
      <c r="D107" s="255"/>
      <c r="E107" s="255"/>
      <c r="F107" s="255"/>
      <c r="G107" s="255"/>
    </row>
    <row r="108" spans="1:7" ht="35.25" customHeight="1" x14ac:dyDescent="0.2">
      <c r="A108" s="234"/>
      <c r="B108" s="255" t="s">
        <v>214</v>
      </c>
      <c r="C108" s="255"/>
      <c r="D108" s="255"/>
      <c r="E108" s="255"/>
      <c r="F108" s="255"/>
      <c r="G108" s="255"/>
    </row>
    <row r="109" spans="1:7" ht="35.25" customHeight="1" x14ac:dyDescent="0.2">
      <c r="A109" s="85"/>
      <c r="B109" s="255" t="s">
        <v>215</v>
      </c>
      <c r="C109" s="255"/>
      <c r="D109" s="255"/>
      <c r="E109" s="255"/>
      <c r="F109" s="255"/>
      <c r="G109" s="255"/>
    </row>
    <row r="110" spans="1:7" x14ac:dyDescent="0.2">
      <c r="A110" s="234"/>
      <c r="B110" s="230"/>
      <c r="C110" s="230"/>
      <c r="D110" s="230"/>
      <c r="E110" s="230"/>
      <c r="F110" s="230"/>
      <c r="G110" s="230"/>
    </row>
    <row r="111" spans="1:7" ht="16.5" x14ac:dyDescent="0.2">
      <c r="A111" s="282" t="s">
        <v>423</v>
      </c>
      <c r="B111" s="283"/>
      <c r="C111" s="283"/>
      <c r="D111" s="283"/>
      <c r="E111" s="283"/>
      <c r="F111" s="283"/>
      <c r="G111" s="284"/>
    </row>
    <row r="112" spans="1:7" x14ac:dyDescent="0.2">
      <c r="A112" s="86">
        <v>1</v>
      </c>
      <c r="B112" s="86" t="s">
        <v>424</v>
      </c>
      <c r="C112" s="128"/>
      <c r="D112" s="125">
        <v>-17.78</v>
      </c>
      <c r="E112" s="125">
        <v>0.22</v>
      </c>
      <c r="F112" s="125">
        <v>2.4700000000000002</v>
      </c>
      <c r="G112" s="125">
        <v>9.42</v>
      </c>
    </row>
    <row r="113" spans="1:7" x14ac:dyDescent="0.2">
      <c r="A113" s="86">
        <v>2</v>
      </c>
      <c r="B113" s="86" t="s">
        <v>432</v>
      </c>
      <c r="C113" s="128"/>
      <c r="D113" s="125">
        <v>109.78</v>
      </c>
      <c r="E113" s="125">
        <v>98.12</v>
      </c>
      <c r="F113" s="125">
        <v>136.75</v>
      </c>
      <c r="G113" s="125">
        <v>72.94</v>
      </c>
    </row>
    <row r="114" spans="1:7" x14ac:dyDescent="0.2">
      <c r="A114" s="86">
        <v>3</v>
      </c>
      <c r="B114" s="86" t="s">
        <v>433</v>
      </c>
      <c r="C114" s="128"/>
      <c r="D114" s="125">
        <v>21.08</v>
      </c>
      <c r="E114" s="125">
        <v>25.31</v>
      </c>
      <c r="F114" s="125">
        <v>90.08</v>
      </c>
      <c r="G114" s="125">
        <v>111.77000000000001</v>
      </c>
    </row>
    <row r="115" spans="1:7" x14ac:dyDescent="0.2">
      <c r="A115" s="86">
        <v>4</v>
      </c>
      <c r="B115" s="86" t="s">
        <v>425</v>
      </c>
      <c r="C115" s="128"/>
      <c r="D115" s="125">
        <v>0</v>
      </c>
      <c r="E115" s="125">
        <v>2.37</v>
      </c>
      <c r="F115" s="125">
        <v>-0.11</v>
      </c>
      <c r="G115" s="125">
        <v>-0.09</v>
      </c>
    </row>
    <row r="116" spans="1:7" x14ac:dyDescent="0.2">
      <c r="A116" s="86">
        <v>5</v>
      </c>
      <c r="B116" s="86" t="s">
        <v>426</v>
      </c>
      <c r="C116" s="128"/>
      <c r="D116" s="125">
        <v>36.090000000000003</v>
      </c>
      <c r="E116" s="125">
        <v>22.59</v>
      </c>
      <c r="F116" s="125">
        <v>59.649999999999991</v>
      </c>
      <c r="G116" s="125">
        <v>33.299999999999997</v>
      </c>
    </row>
    <row r="117" spans="1:7" x14ac:dyDescent="0.2">
      <c r="A117" s="86">
        <v>6</v>
      </c>
      <c r="B117" s="86" t="s">
        <v>427</v>
      </c>
      <c r="C117" s="128"/>
      <c r="D117" s="125">
        <v>10.35</v>
      </c>
      <c r="E117" s="125">
        <v>6.75</v>
      </c>
      <c r="F117" s="125">
        <v>14.790000000000003</v>
      </c>
      <c r="G117" s="125">
        <v>10.860000000000001</v>
      </c>
    </row>
    <row r="118" spans="1:7" x14ac:dyDescent="0.2">
      <c r="A118" s="86">
        <v>7</v>
      </c>
      <c r="B118" s="86" t="s">
        <v>428</v>
      </c>
      <c r="C118" s="128"/>
      <c r="D118" s="128">
        <v>10.130000000000001</v>
      </c>
      <c r="E118" s="125">
        <v>8.33</v>
      </c>
      <c r="F118" s="125">
        <v>15.879999999999997</v>
      </c>
      <c r="G118" s="125">
        <v>31.77</v>
      </c>
    </row>
    <row r="119" spans="1:7" x14ac:dyDescent="0.2">
      <c r="A119" s="86">
        <v>8</v>
      </c>
      <c r="B119" s="86" t="s">
        <v>429</v>
      </c>
      <c r="C119" s="128"/>
      <c r="D119" s="125">
        <v>1.51</v>
      </c>
      <c r="E119" s="125">
        <v>303.82</v>
      </c>
      <c r="F119" s="125">
        <v>1.2</v>
      </c>
      <c r="G119" s="125">
        <v>0.66</v>
      </c>
    </row>
    <row r="120" spans="1:7" x14ac:dyDescent="0.2">
      <c r="A120" s="86">
        <v>10</v>
      </c>
      <c r="B120" s="86" t="s">
        <v>430</v>
      </c>
      <c r="C120" s="128"/>
      <c r="D120" s="125">
        <v>1336.69</v>
      </c>
      <c r="E120" s="125">
        <v>2069.09</v>
      </c>
      <c r="F120" s="125">
        <v>853.83999999999992</v>
      </c>
      <c r="G120" s="125">
        <v>2384.5</v>
      </c>
    </row>
    <row r="121" spans="1:7" x14ac:dyDescent="0.2">
      <c r="A121" s="86">
        <v>11</v>
      </c>
      <c r="B121" s="86" t="s">
        <v>431</v>
      </c>
      <c r="C121" s="128"/>
      <c r="D121" s="125">
        <v>-7.46</v>
      </c>
      <c r="E121" s="125">
        <v>-276.69</v>
      </c>
      <c r="F121" s="125">
        <v>40.96</v>
      </c>
      <c r="G121" s="125">
        <v>257.75</v>
      </c>
    </row>
    <row r="122" spans="1:7" ht="16.5" x14ac:dyDescent="0.2">
      <c r="A122" s="87"/>
      <c r="B122" s="129" t="s">
        <v>288</v>
      </c>
      <c r="C122" s="130"/>
      <c r="D122" s="126">
        <v>1500.39</v>
      </c>
      <c r="E122" s="126">
        <v>2259.9100000000003</v>
      </c>
      <c r="F122" s="126">
        <v>1215.51</v>
      </c>
      <c r="G122" s="126">
        <v>2912.88</v>
      </c>
    </row>
    <row r="123" spans="1:7" x14ac:dyDescent="0.2">
      <c r="A123" s="75"/>
      <c r="B123" s="75"/>
    </row>
  </sheetData>
  <mergeCells count="17">
    <mergeCell ref="B105:G105"/>
    <mergeCell ref="A3:G3"/>
    <mergeCell ref="C4:G4"/>
    <mergeCell ref="C5:G5"/>
    <mergeCell ref="C11:G11"/>
    <mergeCell ref="C13:G13"/>
    <mergeCell ref="C24:G24"/>
    <mergeCell ref="B100:G100"/>
    <mergeCell ref="B101:G101"/>
    <mergeCell ref="B102:G102"/>
    <mergeCell ref="B103:G103"/>
    <mergeCell ref="B104:G104"/>
    <mergeCell ref="B106:G106"/>
    <mergeCell ref="B107:G107"/>
    <mergeCell ref="B108:G108"/>
    <mergeCell ref="B109:G109"/>
    <mergeCell ref="A111:G111"/>
  </mergeCells>
  <pageMargins left="0.87" right="0.42" top="0.68" bottom="0.36" header="0.3" footer="0.3"/>
  <pageSetup paperSize="9" scale="64" fitToHeight="13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21"/>
  <sheetViews>
    <sheetView topLeftCell="B79" zoomScaleNormal="100" workbookViewId="0">
      <selection activeCell="H95" sqref="H95"/>
    </sheetView>
  </sheetViews>
  <sheetFormatPr defaultColWidth="9.33203125" defaultRowHeight="15.75" x14ac:dyDescent="0.2"/>
  <cols>
    <col min="1" max="1" width="0" style="134" hidden="1" customWidth="1"/>
    <col min="2" max="2" width="8" style="157" customWidth="1"/>
    <col min="3" max="3" width="58.33203125" style="134" customWidth="1"/>
    <col min="4" max="8" width="12.33203125" style="134" customWidth="1"/>
    <col min="9" max="9" width="24.6640625" style="136" hidden="1" customWidth="1"/>
    <col min="10" max="10" width="9.33203125" style="134"/>
    <col min="11" max="11" width="11.1640625" style="134" bestFit="1" customWidth="1"/>
    <col min="12" max="16384" width="9.33203125" style="134"/>
  </cols>
  <sheetData>
    <row r="1" spans="1:9" ht="16.5" x14ac:dyDescent="0.2">
      <c r="G1" s="135" t="s">
        <v>347</v>
      </c>
    </row>
    <row r="2" spans="1:9" ht="31.5" customHeight="1" x14ac:dyDescent="0.2">
      <c r="B2" s="294" t="s">
        <v>348</v>
      </c>
      <c r="C2" s="295"/>
      <c r="D2" s="295"/>
      <c r="E2" s="295"/>
      <c r="F2" s="295"/>
      <c r="G2" s="295"/>
      <c r="H2" s="295"/>
    </row>
    <row r="3" spans="1:9" ht="14.25" customHeight="1" x14ac:dyDescent="0.2">
      <c r="B3" s="296"/>
      <c r="C3" s="296"/>
      <c r="D3" s="296"/>
      <c r="E3" s="296"/>
      <c r="F3" s="296"/>
      <c r="G3" s="296"/>
      <c r="H3" s="296"/>
    </row>
    <row r="4" spans="1:9" ht="16.5" x14ac:dyDescent="0.2">
      <c r="B4" s="120" t="s">
        <v>9</v>
      </c>
      <c r="C4" s="74"/>
      <c r="D4" s="287" t="s">
        <v>34</v>
      </c>
      <c r="E4" s="288"/>
      <c r="F4" s="288"/>
      <c r="G4" s="288"/>
      <c r="H4" s="289"/>
    </row>
    <row r="5" spans="1:9" ht="16.5" x14ac:dyDescent="0.2">
      <c r="B5" s="120" t="s">
        <v>10</v>
      </c>
      <c r="C5" s="74"/>
      <c r="D5" s="287" t="s">
        <v>447</v>
      </c>
      <c r="E5" s="288"/>
      <c r="F5" s="288"/>
      <c r="G5" s="288"/>
      <c r="H5" s="289"/>
    </row>
    <row r="6" spans="1:9" ht="16.5" x14ac:dyDescent="0.2">
      <c r="D6" s="297" t="s">
        <v>219</v>
      </c>
      <c r="E6" s="297"/>
      <c r="F6" s="297"/>
      <c r="G6" s="297"/>
      <c r="H6" s="297"/>
    </row>
    <row r="7" spans="1:9" ht="16.5" x14ac:dyDescent="0.2">
      <c r="B7" s="137" t="s">
        <v>218</v>
      </c>
      <c r="C7" s="137" t="s">
        <v>88</v>
      </c>
      <c r="D7" s="137" t="s">
        <v>15</v>
      </c>
      <c r="E7" s="137" t="s">
        <v>16</v>
      </c>
      <c r="F7" s="137" t="s">
        <v>17</v>
      </c>
      <c r="G7" s="137" t="s">
        <v>18</v>
      </c>
      <c r="H7" s="137" t="s">
        <v>7</v>
      </c>
      <c r="I7" s="138" t="s">
        <v>349</v>
      </c>
    </row>
    <row r="8" spans="1:9" ht="16.5" x14ac:dyDescent="0.2">
      <c r="B8" s="139">
        <v>1</v>
      </c>
      <c r="C8" s="139">
        <v>2</v>
      </c>
      <c r="D8" s="139">
        <v>3</v>
      </c>
      <c r="E8" s="139">
        <v>4</v>
      </c>
      <c r="F8" s="139">
        <v>5</v>
      </c>
      <c r="G8" s="139">
        <v>6</v>
      </c>
      <c r="H8" s="139">
        <v>7</v>
      </c>
    </row>
    <row r="9" spans="1:9" ht="16.5" x14ac:dyDescent="0.2">
      <c r="B9" s="158" t="s">
        <v>350</v>
      </c>
      <c r="C9" s="140" t="s">
        <v>90</v>
      </c>
      <c r="D9" s="124"/>
      <c r="E9" s="124"/>
      <c r="F9" s="124"/>
      <c r="G9" s="124"/>
      <c r="H9" s="124"/>
    </row>
    <row r="10" spans="1:9" x14ac:dyDescent="0.2">
      <c r="A10" s="134" t="s">
        <v>369</v>
      </c>
      <c r="B10" s="145">
        <v>1</v>
      </c>
      <c r="C10" s="141" t="s">
        <v>92</v>
      </c>
      <c r="D10" s="153">
        <v>172.24</v>
      </c>
      <c r="E10" s="153">
        <v>144.36000000000001</v>
      </c>
      <c r="F10" s="154">
        <v>89.25</v>
      </c>
      <c r="G10" s="154">
        <v>39.42</v>
      </c>
      <c r="H10" s="154">
        <v>126.27</v>
      </c>
      <c r="I10" s="142"/>
    </row>
    <row r="11" spans="1:9" x14ac:dyDescent="0.2">
      <c r="A11" s="134" t="s">
        <v>370</v>
      </c>
      <c r="B11" s="145">
        <v>2</v>
      </c>
      <c r="C11" s="141" t="s">
        <v>94</v>
      </c>
      <c r="D11" s="290" t="s">
        <v>497</v>
      </c>
      <c r="E11" s="290"/>
      <c r="F11" s="290"/>
      <c r="G11" s="290"/>
      <c r="H11" s="290"/>
      <c r="I11" s="143"/>
    </row>
    <row r="12" spans="1:9" x14ac:dyDescent="0.2">
      <c r="A12" s="134" t="s">
        <v>371</v>
      </c>
      <c r="B12" s="145">
        <v>3</v>
      </c>
      <c r="C12" s="141" t="s">
        <v>96</v>
      </c>
      <c r="D12" s="154">
        <v>0</v>
      </c>
      <c r="E12" s="153">
        <v>28.53</v>
      </c>
      <c r="F12" s="154">
        <v>22.63</v>
      </c>
      <c r="G12" s="154">
        <v>26.76</v>
      </c>
      <c r="H12" s="154">
        <v>29.51</v>
      </c>
      <c r="I12" s="136" t="s">
        <v>351</v>
      </c>
    </row>
    <row r="13" spans="1:9" x14ac:dyDescent="0.2">
      <c r="A13" s="134" t="s">
        <v>372</v>
      </c>
      <c r="B13" s="145">
        <v>4</v>
      </c>
      <c r="C13" s="141" t="s">
        <v>98</v>
      </c>
      <c r="D13" s="290" t="s">
        <v>498</v>
      </c>
      <c r="E13" s="290"/>
      <c r="F13" s="290"/>
      <c r="G13" s="290"/>
      <c r="H13" s="290"/>
      <c r="I13" s="142"/>
    </row>
    <row r="14" spans="1:9" ht="31.5" x14ac:dyDescent="0.2">
      <c r="A14" s="134" t="s">
        <v>373</v>
      </c>
      <c r="B14" s="145">
        <v>5</v>
      </c>
      <c r="C14" s="141" t="s">
        <v>100</v>
      </c>
      <c r="D14" s="153">
        <v>1.25</v>
      </c>
      <c r="E14" s="153">
        <v>2.87</v>
      </c>
      <c r="F14" s="154">
        <v>0.71</v>
      </c>
      <c r="G14" s="154">
        <v>1.44</v>
      </c>
      <c r="H14" s="154">
        <v>0</v>
      </c>
      <c r="I14" s="142"/>
    </row>
    <row r="15" spans="1:9" x14ac:dyDescent="0.2">
      <c r="A15" s="134" t="s">
        <v>374</v>
      </c>
      <c r="B15" s="145">
        <v>6</v>
      </c>
      <c r="C15" s="141" t="s">
        <v>102</v>
      </c>
      <c r="D15" s="154">
        <v>0</v>
      </c>
      <c r="E15" s="153">
        <v>0.02</v>
      </c>
      <c r="F15" s="154">
        <v>0</v>
      </c>
      <c r="G15" s="154">
        <v>0.03</v>
      </c>
      <c r="H15" s="154">
        <v>0</v>
      </c>
      <c r="I15" s="142"/>
    </row>
    <row r="16" spans="1:9" x14ac:dyDescent="0.2">
      <c r="A16" s="134" t="s">
        <v>375</v>
      </c>
      <c r="B16" s="145">
        <v>7</v>
      </c>
      <c r="C16" s="141" t="s">
        <v>103</v>
      </c>
      <c r="D16" s="154">
        <v>0</v>
      </c>
      <c r="E16" s="154">
        <v>0</v>
      </c>
      <c r="F16" s="154">
        <v>0</v>
      </c>
      <c r="G16" s="154">
        <v>0</v>
      </c>
      <c r="H16" s="154">
        <v>0</v>
      </c>
      <c r="I16" s="142"/>
    </row>
    <row r="17" spans="1:9" x14ac:dyDescent="0.2">
      <c r="A17" s="134" t="s">
        <v>376</v>
      </c>
      <c r="B17" s="145">
        <v>8</v>
      </c>
      <c r="C17" s="141" t="s">
        <v>105</v>
      </c>
      <c r="D17" s="154">
        <v>0</v>
      </c>
      <c r="E17" s="154">
        <v>0</v>
      </c>
      <c r="F17" s="154">
        <v>0</v>
      </c>
      <c r="G17" s="154">
        <v>0</v>
      </c>
      <c r="H17" s="154">
        <v>0</v>
      </c>
      <c r="I17" s="142"/>
    </row>
    <row r="18" spans="1:9" x14ac:dyDescent="0.2">
      <c r="A18" s="134" t="s">
        <v>377</v>
      </c>
      <c r="B18" s="145">
        <v>9</v>
      </c>
      <c r="C18" s="141" t="s">
        <v>107</v>
      </c>
      <c r="D18" s="154">
        <v>0</v>
      </c>
      <c r="E18" s="154">
        <v>0</v>
      </c>
      <c r="F18" s="154">
        <v>0</v>
      </c>
      <c r="G18" s="154">
        <v>0</v>
      </c>
      <c r="H18" s="154">
        <v>0</v>
      </c>
      <c r="I18" s="142"/>
    </row>
    <row r="19" spans="1:9" ht="16.5" x14ac:dyDescent="0.2">
      <c r="B19" s="145"/>
      <c r="C19" s="144" t="s">
        <v>283</v>
      </c>
      <c r="D19" s="155">
        <v>173.49</v>
      </c>
      <c r="E19" s="155">
        <v>175.78000000000003</v>
      </c>
      <c r="F19" s="155">
        <v>112.58999999999999</v>
      </c>
      <c r="G19" s="155">
        <v>67.650000000000006</v>
      </c>
      <c r="H19" s="155">
        <v>155.78</v>
      </c>
      <c r="I19" s="142"/>
    </row>
    <row r="20" spans="1:9" ht="16.5" x14ac:dyDescent="0.2">
      <c r="B20" s="159" t="s">
        <v>352</v>
      </c>
      <c r="C20" s="140" t="s">
        <v>108</v>
      </c>
      <c r="D20" s="153"/>
      <c r="E20" s="153"/>
      <c r="F20" s="153"/>
      <c r="G20" s="153"/>
      <c r="H20" s="153"/>
      <c r="I20" s="142"/>
    </row>
    <row r="21" spans="1:9" x14ac:dyDescent="0.2">
      <c r="A21" s="134" t="s">
        <v>378</v>
      </c>
      <c r="B21" s="145">
        <v>1</v>
      </c>
      <c r="C21" s="141" t="s">
        <v>109</v>
      </c>
      <c r="D21" s="153">
        <v>0</v>
      </c>
      <c r="E21" s="153">
        <v>0</v>
      </c>
      <c r="F21" s="153">
        <v>0.01</v>
      </c>
      <c r="G21" s="153">
        <v>0.01</v>
      </c>
      <c r="H21" s="153">
        <v>0</v>
      </c>
      <c r="I21" s="142"/>
    </row>
    <row r="22" spans="1:9" x14ac:dyDescent="0.2">
      <c r="A22" s="134" t="s">
        <v>379</v>
      </c>
      <c r="B22" s="145">
        <v>2</v>
      </c>
      <c r="C22" s="141" t="s">
        <v>110</v>
      </c>
      <c r="D22" s="153">
        <v>4.28</v>
      </c>
      <c r="E22" s="153">
        <v>5.74</v>
      </c>
      <c r="F22" s="153">
        <v>1.44</v>
      </c>
      <c r="G22" s="153">
        <v>0.46</v>
      </c>
      <c r="H22" s="153">
        <v>0</v>
      </c>
      <c r="I22" s="142"/>
    </row>
    <row r="23" spans="1:9" x14ac:dyDescent="0.2">
      <c r="A23" s="134" t="s">
        <v>380</v>
      </c>
      <c r="B23" s="145">
        <v>3</v>
      </c>
      <c r="C23" s="141" t="s">
        <v>111</v>
      </c>
      <c r="D23" s="153">
        <v>5.24</v>
      </c>
      <c r="E23" s="153">
        <v>6.72</v>
      </c>
      <c r="F23" s="153">
        <v>0.02</v>
      </c>
      <c r="G23" s="153">
        <v>0.19</v>
      </c>
      <c r="H23" s="153">
        <v>0</v>
      </c>
      <c r="I23" s="142"/>
    </row>
    <row r="24" spans="1:9" x14ac:dyDescent="0.2">
      <c r="A24" s="134" t="s">
        <v>381</v>
      </c>
      <c r="B24" s="145">
        <v>4</v>
      </c>
      <c r="C24" s="141" t="s">
        <v>112</v>
      </c>
      <c r="D24" s="290" t="s">
        <v>499</v>
      </c>
      <c r="E24" s="290"/>
      <c r="F24" s="290"/>
      <c r="G24" s="290"/>
      <c r="H24" s="290"/>
      <c r="I24" s="142"/>
    </row>
    <row r="25" spans="1:9" x14ac:dyDescent="0.2">
      <c r="A25" s="134" t="s">
        <v>382</v>
      </c>
      <c r="B25" s="145">
        <v>5</v>
      </c>
      <c r="C25" s="141" t="s">
        <v>113</v>
      </c>
      <c r="D25" s="153">
        <v>19.329999999999998</v>
      </c>
      <c r="E25" s="153">
        <v>11.7</v>
      </c>
      <c r="F25" s="153">
        <v>14.54</v>
      </c>
      <c r="G25" s="153">
        <v>9.2799999999999994</v>
      </c>
      <c r="H25" s="153">
        <v>1.1399999999999999</v>
      </c>
      <c r="I25" s="142"/>
    </row>
    <row r="26" spans="1:9" x14ac:dyDescent="0.2">
      <c r="A26" s="134" t="s">
        <v>383</v>
      </c>
      <c r="B26" s="145">
        <v>6</v>
      </c>
      <c r="C26" s="141" t="s">
        <v>114</v>
      </c>
      <c r="D26" s="153">
        <v>3.83</v>
      </c>
      <c r="E26" s="153">
        <v>1.68</v>
      </c>
      <c r="F26" s="153">
        <v>1.39</v>
      </c>
      <c r="G26" s="153">
        <v>0.73</v>
      </c>
      <c r="H26" s="153">
        <v>0</v>
      </c>
      <c r="I26" s="142"/>
    </row>
    <row r="27" spans="1:9" x14ac:dyDescent="0.2">
      <c r="A27" s="134" t="s">
        <v>384</v>
      </c>
      <c r="B27" s="145">
        <v>7</v>
      </c>
      <c r="C27" s="141" t="s">
        <v>115</v>
      </c>
      <c r="D27" s="153">
        <v>0</v>
      </c>
      <c r="E27" s="153">
        <v>0</v>
      </c>
      <c r="F27" s="153">
        <v>0</v>
      </c>
      <c r="G27" s="153">
        <v>0.03</v>
      </c>
      <c r="H27" s="153">
        <v>3.85</v>
      </c>
      <c r="I27" s="142"/>
    </row>
    <row r="28" spans="1:9" x14ac:dyDescent="0.2">
      <c r="A28" s="134" t="s">
        <v>385</v>
      </c>
      <c r="B28" s="145">
        <v>8</v>
      </c>
      <c r="C28" s="141" t="s">
        <v>116</v>
      </c>
      <c r="D28" s="153">
        <v>0</v>
      </c>
      <c r="E28" s="153">
        <v>0</v>
      </c>
      <c r="F28" s="153">
        <v>0</v>
      </c>
      <c r="G28" s="153">
        <v>0.01</v>
      </c>
      <c r="H28" s="153">
        <v>0</v>
      </c>
      <c r="I28" s="142"/>
    </row>
    <row r="29" spans="1:9" x14ac:dyDescent="0.2">
      <c r="A29" s="134" t="s">
        <v>386</v>
      </c>
      <c r="B29" s="145">
        <v>9</v>
      </c>
      <c r="C29" s="141" t="s">
        <v>118</v>
      </c>
      <c r="D29" s="153">
        <v>0</v>
      </c>
      <c r="E29" s="153">
        <v>0.02</v>
      </c>
      <c r="F29" s="153">
        <v>0.02</v>
      </c>
      <c r="G29" s="153">
        <v>0.05</v>
      </c>
      <c r="H29" s="153">
        <v>0</v>
      </c>
      <c r="I29" s="142"/>
    </row>
    <row r="30" spans="1:9" x14ac:dyDescent="0.2">
      <c r="A30" s="134" t="s">
        <v>387</v>
      </c>
      <c r="B30" s="145">
        <v>10</v>
      </c>
      <c r="C30" s="141" t="s">
        <v>120</v>
      </c>
      <c r="D30" s="153">
        <v>0</v>
      </c>
      <c r="E30" s="153">
        <v>0</v>
      </c>
      <c r="F30" s="153">
        <v>0</v>
      </c>
      <c r="G30" s="153">
        <v>0.01</v>
      </c>
      <c r="H30" s="153">
        <v>0</v>
      </c>
      <c r="I30" s="142"/>
    </row>
    <row r="31" spans="1:9" x14ac:dyDescent="0.2">
      <c r="A31" s="134" t="s">
        <v>388</v>
      </c>
      <c r="B31" s="145">
        <v>11</v>
      </c>
      <c r="C31" s="141" t="s">
        <v>122</v>
      </c>
      <c r="D31" s="153">
        <v>0</v>
      </c>
      <c r="E31" s="153">
        <v>0.34</v>
      </c>
      <c r="F31" s="153">
        <v>0</v>
      </c>
      <c r="G31" s="153">
        <v>0</v>
      </c>
      <c r="H31" s="153">
        <v>0</v>
      </c>
      <c r="I31" s="142"/>
    </row>
    <row r="32" spans="1:9" x14ac:dyDescent="0.2">
      <c r="A32" s="134" t="s">
        <v>389</v>
      </c>
      <c r="B32" s="145">
        <v>12</v>
      </c>
      <c r="C32" s="141" t="s">
        <v>124</v>
      </c>
      <c r="D32" s="153">
        <v>0</v>
      </c>
      <c r="E32" s="153">
        <v>0</v>
      </c>
      <c r="F32" s="153">
        <v>0</v>
      </c>
      <c r="G32" s="153">
        <v>0.05</v>
      </c>
      <c r="H32" s="153">
        <v>0</v>
      </c>
      <c r="I32" s="142"/>
    </row>
    <row r="33" spans="1:9" ht="31.5" x14ac:dyDescent="0.2">
      <c r="A33" s="134" t="s">
        <v>390</v>
      </c>
      <c r="B33" s="145">
        <v>13</v>
      </c>
      <c r="C33" s="141" t="s">
        <v>126</v>
      </c>
      <c r="D33" s="153">
        <v>0</v>
      </c>
      <c r="E33" s="153">
        <v>104.98</v>
      </c>
      <c r="F33" s="153">
        <v>54.12</v>
      </c>
      <c r="G33" s="153">
        <v>49.42</v>
      </c>
      <c r="H33" s="153">
        <v>29.61</v>
      </c>
      <c r="I33" s="142"/>
    </row>
    <row r="34" spans="1:9" x14ac:dyDescent="0.2">
      <c r="A34" s="134" t="s">
        <v>391</v>
      </c>
      <c r="B34" s="145">
        <v>14</v>
      </c>
      <c r="C34" s="141" t="s">
        <v>127</v>
      </c>
      <c r="D34" s="153">
        <v>0</v>
      </c>
      <c r="E34" s="153">
        <v>0</v>
      </c>
      <c r="F34" s="153">
        <v>0</v>
      </c>
      <c r="G34" s="153">
        <v>0</v>
      </c>
      <c r="H34" s="153">
        <v>0</v>
      </c>
      <c r="I34" s="142"/>
    </row>
    <row r="35" spans="1:9" x14ac:dyDescent="0.2">
      <c r="A35" s="134" t="s">
        <v>392</v>
      </c>
      <c r="B35" s="145">
        <v>15</v>
      </c>
      <c r="C35" s="141" t="s">
        <v>129</v>
      </c>
      <c r="D35" s="153">
        <v>0.19</v>
      </c>
      <c r="E35" s="153">
        <v>0.18</v>
      </c>
      <c r="F35" s="153">
        <v>0.27</v>
      </c>
      <c r="G35" s="153">
        <v>0.31</v>
      </c>
      <c r="H35" s="153">
        <v>0</v>
      </c>
      <c r="I35" s="142"/>
    </row>
    <row r="36" spans="1:9" x14ac:dyDescent="0.2">
      <c r="A36" s="134" t="s">
        <v>393</v>
      </c>
      <c r="B36" s="145">
        <v>16</v>
      </c>
      <c r="C36" s="141" t="s">
        <v>131</v>
      </c>
      <c r="D36" s="153">
        <v>0</v>
      </c>
      <c r="E36" s="153">
        <v>3</v>
      </c>
      <c r="F36" s="153">
        <v>10.08</v>
      </c>
      <c r="G36" s="153">
        <v>5.3</v>
      </c>
      <c r="H36" s="153">
        <v>2.85</v>
      </c>
      <c r="I36" s="142"/>
    </row>
    <row r="37" spans="1:9" x14ac:dyDescent="0.2">
      <c r="A37" s="134" t="s">
        <v>394</v>
      </c>
      <c r="B37" s="145">
        <v>17</v>
      </c>
      <c r="C37" s="141" t="s">
        <v>133</v>
      </c>
      <c r="D37" s="153">
        <v>0</v>
      </c>
      <c r="E37" s="153">
        <v>0</v>
      </c>
      <c r="F37" s="153">
        <v>0</v>
      </c>
      <c r="G37" s="153">
        <v>0.27</v>
      </c>
      <c r="H37" s="153">
        <v>0</v>
      </c>
      <c r="I37" s="142"/>
    </row>
    <row r="38" spans="1:9" x14ac:dyDescent="0.2">
      <c r="A38" s="134" t="s">
        <v>395</v>
      </c>
      <c r="B38" s="145">
        <v>18</v>
      </c>
      <c r="C38" s="141" t="s">
        <v>135</v>
      </c>
      <c r="D38" s="153">
        <v>0</v>
      </c>
      <c r="E38" s="153">
        <v>0</v>
      </c>
      <c r="F38" s="153">
        <v>0</v>
      </c>
      <c r="G38" s="153">
        <v>7.0000000000000007E-2</v>
      </c>
      <c r="H38" s="153">
        <v>0</v>
      </c>
      <c r="I38" s="142"/>
    </row>
    <row r="39" spans="1:9" ht="31.5" x14ac:dyDescent="0.2">
      <c r="A39" s="134" t="s">
        <v>396</v>
      </c>
      <c r="B39" s="145">
        <v>19</v>
      </c>
      <c r="C39" s="141" t="s">
        <v>137</v>
      </c>
      <c r="D39" s="153">
        <v>0</v>
      </c>
      <c r="E39" s="153">
        <v>0</v>
      </c>
      <c r="F39" s="153">
        <v>0</v>
      </c>
      <c r="G39" s="153">
        <v>0.08</v>
      </c>
      <c r="H39" s="153">
        <v>0</v>
      </c>
      <c r="I39" s="142"/>
    </row>
    <row r="40" spans="1:9" x14ac:dyDescent="0.2">
      <c r="A40" s="134" t="s">
        <v>397</v>
      </c>
      <c r="B40" s="145">
        <v>20</v>
      </c>
      <c r="C40" s="141" t="s">
        <v>139</v>
      </c>
      <c r="D40" s="153">
        <v>0.23</v>
      </c>
      <c r="E40" s="153">
        <v>0.1</v>
      </c>
      <c r="F40" s="153">
        <v>0.1</v>
      </c>
      <c r="G40" s="153">
        <v>0.9</v>
      </c>
      <c r="H40" s="153">
        <v>0</v>
      </c>
      <c r="I40" s="142"/>
    </row>
    <row r="41" spans="1:9" ht="31.5" x14ac:dyDescent="0.2">
      <c r="A41" s="134" t="s">
        <v>398</v>
      </c>
      <c r="B41" s="145">
        <v>21</v>
      </c>
      <c r="C41" s="141" t="s">
        <v>141</v>
      </c>
      <c r="D41" s="153">
        <v>0</v>
      </c>
      <c r="E41" s="153">
        <v>8.07</v>
      </c>
      <c r="F41" s="153">
        <v>6.41</v>
      </c>
      <c r="G41" s="153">
        <v>0.74</v>
      </c>
      <c r="H41" s="153">
        <v>0</v>
      </c>
      <c r="I41" s="142"/>
    </row>
    <row r="42" spans="1:9" x14ac:dyDescent="0.2">
      <c r="A42" s="134" t="s">
        <v>399</v>
      </c>
      <c r="B42" s="145">
        <v>22</v>
      </c>
      <c r="C42" s="141" t="s">
        <v>143</v>
      </c>
      <c r="D42" s="153">
        <v>0.74</v>
      </c>
      <c r="E42" s="153">
        <v>0.56999999999999995</v>
      </c>
      <c r="F42" s="153">
        <v>0.79</v>
      </c>
      <c r="G42" s="153">
        <v>1.94</v>
      </c>
      <c r="H42" s="153">
        <v>0</v>
      </c>
      <c r="I42" s="142"/>
    </row>
    <row r="43" spans="1:9" x14ac:dyDescent="0.2">
      <c r="A43" s="134" t="s">
        <v>400</v>
      </c>
      <c r="B43" s="145">
        <v>23</v>
      </c>
      <c r="C43" s="141" t="s">
        <v>145</v>
      </c>
      <c r="D43" s="153">
        <v>0.03</v>
      </c>
      <c r="E43" s="153">
        <v>0.03</v>
      </c>
      <c r="F43" s="153">
        <v>0.06</v>
      </c>
      <c r="G43" s="153">
        <v>43.12</v>
      </c>
      <c r="H43" s="153">
        <v>0</v>
      </c>
      <c r="I43" s="142"/>
    </row>
    <row r="44" spans="1:9" x14ac:dyDescent="0.2">
      <c r="A44" s="134" t="s">
        <v>401</v>
      </c>
      <c r="B44" s="145">
        <v>24</v>
      </c>
      <c r="C44" s="141" t="s">
        <v>147</v>
      </c>
      <c r="D44" s="153">
        <v>0</v>
      </c>
      <c r="E44" s="153">
        <v>0</v>
      </c>
      <c r="F44" s="153">
        <v>0</v>
      </c>
      <c r="G44" s="153">
        <v>0</v>
      </c>
      <c r="H44" s="153">
        <v>0</v>
      </c>
    </row>
    <row r="45" spans="1:9" x14ac:dyDescent="0.2">
      <c r="A45" s="134" t="s">
        <v>402</v>
      </c>
      <c r="B45" s="145">
        <v>25</v>
      </c>
      <c r="C45" s="141" t="s">
        <v>149</v>
      </c>
      <c r="D45" s="153">
        <v>0</v>
      </c>
      <c r="E45" s="153">
        <v>0</v>
      </c>
      <c r="F45" s="153">
        <v>0</v>
      </c>
      <c r="G45" s="153">
        <v>0</v>
      </c>
      <c r="H45" s="153">
        <v>0</v>
      </c>
      <c r="I45" s="142"/>
    </row>
    <row r="46" spans="1:9" x14ac:dyDescent="0.2">
      <c r="A46" s="134" t="s">
        <v>403</v>
      </c>
      <c r="B46" s="145">
        <v>26</v>
      </c>
      <c r="C46" s="141" t="s">
        <v>151</v>
      </c>
      <c r="D46" s="153">
        <v>10.82</v>
      </c>
      <c r="E46" s="153">
        <v>0</v>
      </c>
      <c r="F46" s="153">
        <v>0</v>
      </c>
      <c r="G46" s="153">
        <v>0</v>
      </c>
      <c r="H46" s="153">
        <v>0</v>
      </c>
      <c r="I46" s="142"/>
    </row>
    <row r="47" spans="1:9" x14ac:dyDescent="0.2">
      <c r="A47" s="134" t="s">
        <v>404</v>
      </c>
      <c r="B47" s="145">
        <v>27</v>
      </c>
      <c r="C47" s="141" t="s">
        <v>105</v>
      </c>
      <c r="D47" s="153">
        <v>0</v>
      </c>
      <c r="E47" s="153">
        <v>0</v>
      </c>
      <c r="F47" s="153">
        <v>0</v>
      </c>
      <c r="G47" s="153">
        <v>0</v>
      </c>
      <c r="H47" s="153">
        <v>0</v>
      </c>
      <c r="I47" s="142"/>
    </row>
    <row r="48" spans="1:9" x14ac:dyDescent="0.2">
      <c r="A48" s="134" t="s">
        <v>405</v>
      </c>
      <c r="B48" s="145">
        <v>28</v>
      </c>
      <c r="C48" s="141" t="s">
        <v>154</v>
      </c>
      <c r="D48" s="153">
        <v>339.11</v>
      </c>
      <c r="E48" s="153">
        <v>563.4</v>
      </c>
      <c r="F48" s="153">
        <v>588.44999999999993</v>
      </c>
      <c r="G48" s="153">
        <v>706.7</v>
      </c>
      <c r="H48" s="153">
        <v>975.24</v>
      </c>
      <c r="I48" s="142"/>
    </row>
    <row r="49" spans="1:11" x14ac:dyDescent="0.2">
      <c r="B49" s="145">
        <v>29</v>
      </c>
      <c r="C49" s="141"/>
      <c r="D49" s="153"/>
      <c r="E49" s="153"/>
      <c r="F49" s="153"/>
      <c r="G49" s="153"/>
      <c r="H49" s="153"/>
      <c r="I49" s="142"/>
    </row>
    <row r="50" spans="1:11" ht="16.5" x14ac:dyDescent="0.2">
      <c r="B50" s="145"/>
      <c r="C50" s="144" t="s">
        <v>284</v>
      </c>
      <c r="D50" s="155">
        <v>383.8</v>
      </c>
      <c r="E50" s="155">
        <v>706.53</v>
      </c>
      <c r="F50" s="155">
        <v>677.69999999999993</v>
      </c>
      <c r="G50" s="155">
        <v>819.67000000000007</v>
      </c>
      <c r="H50" s="155">
        <v>1012.69</v>
      </c>
      <c r="I50" s="142"/>
    </row>
    <row r="51" spans="1:11" ht="16.5" x14ac:dyDescent="0.2">
      <c r="B51" s="159" t="s">
        <v>353</v>
      </c>
      <c r="C51" s="140" t="s">
        <v>156</v>
      </c>
      <c r="D51" s="153"/>
      <c r="E51" s="153"/>
      <c r="F51" s="153"/>
      <c r="G51" s="153"/>
      <c r="H51" s="153"/>
    </row>
    <row r="52" spans="1:11" x14ac:dyDescent="0.2">
      <c r="A52" s="134" t="s">
        <v>407</v>
      </c>
      <c r="B52" s="145">
        <v>1</v>
      </c>
      <c r="C52" s="141" t="s">
        <v>157</v>
      </c>
      <c r="D52" s="153">
        <v>149.76</v>
      </c>
      <c r="E52" s="153">
        <v>177.67</v>
      </c>
      <c r="F52" s="153">
        <v>119.98</v>
      </c>
      <c r="G52" s="153">
        <v>75.739999999999995</v>
      </c>
      <c r="H52" s="153">
        <v>49.5</v>
      </c>
      <c r="I52" s="142"/>
    </row>
    <row r="53" spans="1:11" x14ac:dyDescent="0.2">
      <c r="A53" s="134" t="s">
        <v>406</v>
      </c>
      <c r="B53" s="145">
        <v>2</v>
      </c>
      <c r="C53" s="141" t="s">
        <v>158</v>
      </c>
      <c r="D53" s="153">
        <v>0</v>
      </c>
      <c r="E53" s="153">
        <v>0</v>
      </c>
      <c r="F53" s="153">
        <v>0</v>
      </c>
      <c r="G53" s="153">
        <v>0</v>
      </c>
      <c r="H53" s="153">
        <v>0</v>
      </c>
      <c r="I53" s="142"/>
    </row>
    <row r="54" spans="1:11" x14ac:dyDescent="0.2">
      <c r="A54" s="134" t="s">
        <v>408</v>
      </c>
      <c r="B54" s="145"/>
      <c r="C54" s="141" t="s">
        <v>291</v>
      </c>
      <c r="D54" s="153">
        <v>0</v>
      </c>
      <c r="E54" s="153">
        <v>11.66</v>
      </c>
      <c r="F54" s="153">
        <v>8.01</v>
      </c>
      <c r="G54" s="153">
        <v>5.68</v>
      </c>
      <c r="H54" s="153">
        <v>2.5757463976945245</v>
      </c>
      <c r="I54" s="146"/>
      <c r="J54" s="146"/>
    </row>
    <row r="55" spans="1:11" x14ac:dyDescent="0.2">
      <c r="A55" s="134" t="s">
        <v>409</v>
      </c>
      <c r="B55" s="145"/>
      <c r="C55" s="141" t="s">
        <v>292</v>
      </c>
      <c r="D55" s="153">
        <v>0</v>
      </c>
      <c r="E55" s="153">
        <v>3.96</v>
      </c>
      <c r="F55" s="153">
        <v>1.55</v>
      </c>
      <c r="G55" s="153">
        <v>0.33</v>
      </c>
      <c r="H55" s="153">
        <v>3.9227435158501445</v>
      </c>
      <c r="I55" s="146"/>
    </row>
    <row r="56" spans="1:11" x14ac:dyDescent="0.2">
      <c r="A56" s="134" t="s">
        <v>410</v>
      </c>
      <c r="B56" s="145"/>
      <c r="C56" s="141" t="s">
        <v>293</v>
      </c>
      <c r="D56" s="153">
        <v>0</v>
      </c>
      <c r="E56" s="153">
        <v>10.73</v>
      </c>
      <c r="F56" s="153">
        <v>7.52</v>
      </c>
      <c r="G56" s="153">
        <v>5.55</v>
      </c>
      <c r="H56" s="153">
        <v>2.4215100864553314</v>
      </c>
      <c r="I56" s="146"/>
      <c r="K56" s="146"/>
    </row>
    <row r="57" spans="1:11" x14ac:dyDescent="0.2">
      <c r="A57" s="134" t="s">
        <v>411</v>
      </c>
      <c r="B57" s="145"/>
      <c r="C57" s="141" t="s">
        <v>354</v>
      </c>
      <c r="D57" s="153">
        <v>0</v>
      </c>
      <c r="E57" s="153">
        <v>10.050000000000001</v>
      </c>
      <c r="F57" s="153">
        <v>3.55</v>
      </c>
      <c r="G57" s="153">
        <v>4.2300000000000004</v>
      </c>
      <c r="H57" s="153">
        <v>2.3199999999999998</v>
      </c>
      <c r="I57" s="142"/>
    </row>
    <row r="58" spans="1:11" x14ac:dyDescent="0.2">
      <c r="A58" s="134" t="s">
        <v>412</v>
      </c>
      <c r="B58" s="145"/>
      <c r="C58" s="141" t="s">
        <v>294</v>
      </c>
      <c r="D58" s="153">
        <v>0</v>
      </c>
      <c r="E58" s="153">
        <v>0.38</v>
      </c>
      <c r="F58" s="153">
        <v>0.14000000000000001</v>
      </c>
      <c r="G58" s="153">
        <v>0.19</v>
      </c>
      <c r="H58" s="153">
        <v>7.0000000000000007E-2</v>
      </c>
      <c r="I58" s="142"/>
    </row>
    <row r="59" spans="1:11" x14ac:dyDescent="0.2">
      <c r="A59" s="134" t="s">
        <v>413</v>
      </c>
      <c r="B59" s="145"/>
      <c r="C59" s="141" t="s">
        <v>355</v>
      </c>
      <c r="D59" s="153">
        <v>0</v>
      </c>
      <c r="E59" s="153">
        <v>0</v>
      </c>
      <c r="F59" s="153">
        <v>0</v>
      </c>
      <c r="G59" s="153">
        <v>0.35</v>
      </c>
      <c r="H59" s="153">
        <v>0</v>
      </c>
      <c r="I59" s="142"/>
    </row>
    <row r="60" spans="1:11" x14ac:dyDescent="0.2">
      <c r="A60" s="134" t="s">
        <v>414</v>
      </c>
      <c r="B60" s="145"/>
      <c r="C60" s="141" t="s">
        <v>295</v>
      </c>
      <c r="D60" s="153">
        <v>8.9499999999999993</v>
      </c>
      <c r="E60" s="153">
        <v>3.82</v>
      </c>
      <c r="F60" s="153">
        <v>1.79</v>
      </c>
      <c r="G60" s="153">
        <v>6.33</v>
      </c>
      <c r="H60" s="153">
        <v>1.05</v>
      </c>
      <c r="I60" s="142"/>
    </row>
    <row r="61" spans="1:11" x14ac:dyDescent="0.2">
      <c r="A61" s="134" t="s">
        <v>415</v>
      </c>
      <c r="B61" s="145">
        <v>3</v>
      </c>
      <c r="C61" s="141" t="s">
        <v>163</v>
      </c>
      <c r="D61" s="153">
        <v>0</v>
      </c>
      <c r="E61" s="153">
        <v>0</v>
      </c>
      <c r="F61" s="153">
        <v>0</v>
      </c>
      <c r="G61" s="153">
        <v>0</v>
      </c>
      <c r="H61" s="153">
        <v>0</v>
      </c>
      <c r="I61" s="142"/>
    </row>
    <row r="62" spans="1:11" x14ac:dyDescent="0.2">
      <c r="A62" s="134" t="s">
        <v>416</v>
      </c>
      <c r="B62" s="145">
        <v>4</v>
      </c>
      <c r="C62" s="141" t="s">
        <v>164</v>
      </c>
      <c r="D62" s="153">
        <v>0</v>
      </c>
      <c r="E62" s="153">
        <v>0</v>
      </c>
      <c r="F62" s="153">
        <v>0</v>
      </c>
      <c r="G62" s="153">
        <v>0</v>
      </c>
      <c r="H62" s="153">
        <v>0</v>
      </c>
      <c r="I62" s="142"/>
    </row>
    <row r="63" spans="1:11" x14ac:dyDescent="0.2">
      <c r="A63" s="134" t="s">
        <v>417</v>
      </c>
      <c r="B63" s="145">
        <v>5</v>
      </c>
      <c r="C63" s="141" t="s">
        <v>165</v>
      </c>
      <c r="D63" s="153">
        <v>0</v>
      </c>
      <c r="E63" s="153">
        <v>0</v>
      </c>
      <c r="F63" s="153">
        <v>0</v>
      </c>
      <c r="G63" s="153">
        <v>0</v>
      </c>
      <c r="H63" s="153">
        <v>0</v>
      </c>
      <c r="I63" s="142"/>
    </row>
    <row r="64" spans="1:11" x14ac:dyDescent="0.2">
      <c r="A64" s="134" t="s">
        <v>418</v>
      </c>
      <c r="B64" s="145">
        <v>6</v>
      </c>
      <c r="C64" s="141" t="s">
        <v>166</v>
      </c>
      <c r="D64" s="153">
        <v>17.93</v>
      </c>
      <c r="E64" s="153">
        <v>29.37</v>
      </c>
      <c r="F64" s="153">
        <v>9.7200000000000006</v>
      </c>
      <c r="G64" s="153">
        <v>9.25</v>
      </c>
      <c r="H64" s="153">
        <v>10.75</v>
      </c>
      <c r="I64" s="142"/>
    </row>
    <row r="65" spans="1:11" x14ac:dyDescent="0.2">
      <c r="A65" s="134" t="s">
        <v>419</v>
      </c>
      <c r="B65" s="145">
        <v>7</v>
      </c>
      <c r="C65" s="141" t="s">
        <v>167</v>
      </c>
      <c r="D65" s="153">
        <v>0</v>
      </c>
      <c r="E65" s="153">
        <v>0</v>
      </c>
      <c r="F65" s="153">
        <v>0</v>
      </c>
      <c r="G65" s="153">
        <v>0</v>
      </c>
      <c r="H65" s="153">
        <v>0</v>
      </c>
      <c r="I65" s="142"/>
    </row>
    <row r="66" spans="1:11" ht="47.25" x14ac:dyDescent="0.2">
      <c r="A66" s="134" t="s">
        <v>420</v>
      </c>
      <c r="B66" s="145">
        <v>8</v>
      </c>
      <c r="C66" s="141" t="s">
        <v>356</v>
      </c>
      <c r="D66" s="153">
        <v>0</v>
      </c>
      <c r="E66" s="153">
        <v>0</v>
      </c>
      <c r="F66" s="153">
        <v>0</v>
      </c>
      <c r="G66" s="153">
        <v>0</v>
      </c>
      <c r="H66" s="153">
        <v>0</v>
      </c>
      <c r="I66" s="142"/>
    </row>
    <row r="67" spans="1:11" ht="31.5" x14ac:dyDescent="0.2">
      <c r="A67" s="134" t="s">
        <v>421</v>
      </c>
      <c r="B67" s="145">
        <v>9</v>
      </c>
      <c r="C67" s="141" t="s">
        <v>169</v>
      </c>
      <c r="D67" s="153">
        <v>0</v>
      </c>
      <c r="E67" s="153">
        <v>0</v>
      </c>
      <c r="F67" s="153">
        <v>0</v>
      </c>
      <c r="G67" s="153">
        <v>0</v>
      </c>
      <c r="H67" s="153">
        <v>0</v>
      </c>
      <c r="I67" s="142"/>
    </row>
    <row r="68" spans="1:11" ht="16.5" x14ac:dyDescent="0.2">
      <c r="B68" s="145"/>
      <c r="C68" s="144" t="s">
        <v>285</v>
      </c>
      <c r="D68" s="155">
        <v>176.64</v>
      </c>
      <c r="E68" s="155">
        <v>247.64</v>
      </c>
      <c r="F68" s="155">
        <v>152.26000000000002</v>
      </c>
      <c r="G68" s="155">
        <v>107.64999999999998</v>
      </c>
      <c r="H68" s="155">
        <v>72.61</v>
      </c>
      <c r="J68" s="147"/>
    </row>
    <row r="69" spans="1:11" ht="47.25" x14ac:dyDescent="0.2">
      <c r="A69" s="134">
        <v>4</v>
      </c>
      <c r="B69" s="160" t="s">
        <v>296</v>
      </c>
      <c r="C69" s="141" t="s">
        <v>357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</row>
    <row r="70" spans="1:11" x14ac:dyDescent="0.2">
      <c r="B70" s="160" t="s">
        <v>297</v>
      </c>
      <c r="C70" s="141" t="s">
        <v>358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</row>
    <row r="71" spans="1:11" x14ac:dyDescent="0.2">
      <c r="B71" s="160" t="s">
        <v>298</v>
      </c>
      <c r="C71" s="141" t="s">
        <v>172</v>
      </c>
      <c r="D71" s="153">
        <v>0</v>
      </c>
      <c r="E71" s="153">
        <v>0</v>
      </c>
      <c r="F71" s="153">
        <v>0</v>
      </c>
      <c r="G71" s="153">
        <v>0</v>
      </c>
      <c r="H71" s="153">
        <v>0</v>
      </c>
    </row>
    <row r="72" spans="1:11" ht="31.5" x14ac:dyDescent="0.2">
      <c r="B72" s="160" t="s">
        <v>299</v>
      </c>
      <c r="C72" s="141" t="s">
        <v>359</v>
      </c>
      <c r="D72" s="153">
        <v>0</v>
      </c>
      <c r="E72" s="153">
        <v>0</v>
      </c>
      <c r="F72" s="153">
        <v>0</v>
      </c>
      <c r="G72" s="153">
        <v>0</v>
      </c>
      <c r="H72" s="153">
        <v>0</v>
      </c>
    </row>
    <row r="73" spans="1:11" x14ac:dyDescent="0.2">
      <c r="B73" s="160" t="s">
        <v>300</v>
      </c>
      <c r="C73" s="141" t="s">
        <v>174</v>
      </c>
      <c r="D73" s="153"/>
      <c r="E73" s="153"/>
      <c r="F73" s="153"/>
      <c r="G73" s="153"/>
      <c r="H73" s="153"/>
      <c r="I73" s="142"/>
    </row>
    <row r="74" spans="1:11" x14ac:dyDescent="0.2">
      <c r="A74" s="134" t="s">
        <v>422</v>
      </c>
      <c r="B74" s="145"/>
      <c r="C74" s="141" t="s">
        <v>0</v>
      </c>
      <c r="D74" s="153">
        <v>0</v>
      </c>
      <c r="E74" s="153">
        <v>0</v>
      </c>
      <c r="F74" s="153">
        <v>0</v>
      </c>
      <c r="G74" s="153">
        <v>0</v>
      </c>
      <c r="H74" s="153">
        <v>0</v>
      </c>
      <c r="I74" s="142"/>
    </row>
    <row r="75" spans="1:11" x14ac:dyDescent="0.2">
      <c r="B75" s="145"/>
      <c r="C75" s="141" t="s">
        <v>1</v>
      </c>
      <c r="D75" s="153">
        <v>0</v>
      </c>
      <c r="E75" s="153">
        <v>0</v>
      </c>
      <c r="F75" s="153">
        <v>0</v>
      </c>
      <c r="G75" s="153">
        <v>0</v>
      </c>
      <c r="H75" s="153">
        <v>0</v>
      </c>
    </row>
    <row r="76" spans="1:11" x14ac:dyDescent="0.2">
      <c r="B76" s="145"/>
      <c r="C76" s="141" t="s">
        <v>2</v>
      </c>
      <c r="D76" s="153">
        <v>17.53</v>
      </c>
      <c r="E76" s="153">
        <v>26.79</v>
      </c>
      <c r="F76" s="153">
        <v>0</v>
      </c>
      <c r="G76" s="153">
        <v>0</v>
      </c>
      <c r="H76" s="153">
        <v>0</v>
      </c>
      <c r="I76" s="142"/>
    </row>
    <row r="77" spans="1:11" x14ac:dyDescent="0.2">
      <c r="B77" s="145"/>
      <c r="C77" s="141" t="s">
        <v>3</v>
      </c>
      <c r="D77" s="153">
        <v>0</v>
      </c>
      <c r="E77" s="153">
        <v>0</v>
      </c>
      <c r="F77" s="153">
        <v>0</v>
      </c>
      <c r="G77" s="153">
        <v>0</v>
      </c>
      <c r="H77" s="153">
        <v>0</v>
      </c>
      <c r="J77" s="148"/>
      <c r="K77" s="149"/>
    </row>
    <row r="78" spans="1:11" x14ac:dyDescent="0.2">
      <c r="B78" s="145"/>
      <c r="C78" s="141" t="s">
        <v>4</v>
      </c>
      <c r="D78" s="153">
        <v>0</v>
      </c>
      <c r="E78" s="153">
        <v>0</v>
      </c>
      <c r="F78" s="153">
        <v>0</v>
      </c>
      <c r="G78" s="153">
        <v>0</v>
      </c>
      <c r="H78" s="153">
        <v>0</v>
      </c>
    </row>
    <row r="79" spans="1:11" x14ac:dyDescent="0.2">
      <c r="B79" s="145"/>
      <c r="C79" s="141" t="s">
        <v>5</v>
      </c>
      <c r="D79" s="153">
        <v>0</v>
      </c>
      <c r="E79" s="153">
        <v>0</v>
      </c>
      <c r="F79" s="153">
        <v>0</v>
      </c>
      <c r="G79" s="153">
        <v>0</v>
      </c>
      <c r="H79" s="153">
        <v>0</v>
      </c>
    </row>
    <row r="80" spans="1:11" x14ac:dyDescent="0.2">
      <c r="A80" s="134">
        <v>9</v>
      </c>
      <c r="B80" s="161" t="s">
        <v>301</v>
      </c>
      <c r="C80" s="141" t="s">
        <v>175</v>
      </c>
      <c r="D80" s="153">
        <v>0</v>
      </c>
      <c r="E80" s="153">
        <v>0</v>
      </c>
      <c r="F80" s="156">
        <v>0</v>
      </c>
      <c r="G80" s="156">
        <v>0.64</v>
      </c>
      <c r="H80" s="156">
        <v>0</v>
      </c>
      <c r="I80" s="142"/>
    </row>
    <row r="81" spans="2:11" x14ac:dyDescent="0.2">
      <c r="B81" s="158" t="s">
        <v>360</v>
      </c>
      <c r="C81" s="141" t="s">
        <v>361</v>
      </c>
      <c r="D81" s="153">
        <v>0</v>
      </c>
      <c r="E81" s="153">
        <v>0</v>
      </c>
      <c r="F81" s="153">
        <v>0</v>
      </c>
      <c r="G81" s="153">
        <v>0</v>
      </c>
      <c r="H81" s="153">
        <v>0</v>
      </c>
    </row>
    <row r="82" spans="2:11" ht="16.5" x14ac:dyDescent="0.2">
      <c r="B82" s="145"/>
      <c r="C82" s="144" t="s">
        <v>286</v>
      </c>
      <c r="D82" s="155">
        <v>751.45999999999992</v>
      </c>
      <c r="E82" s="155">
        <v>1156.7399999999998</v>
      </c>
      <c r="F82" s="155">
        <v>942.55</v>
      </c>
      <c r="G82" s="155">
        <v>995.61</v>
      </c>
      <c r="H82" s="155">
        <v>1241.08</v>
      </c>
      <c r="I82" s="142"/>
      <c r="J82" s="150"/>
      <c r="K82" s="149"/>
    </row>
    <row r="83" spans="2:11" x14ac:dyDescent="0.2">
      <c r="B83" s="145">
        <v>11</v>
      </c>
      <c r="C83" s="131" t="s">
        <v>177</v>
      </c>
      <c r="D83" s="153"/>
      <c r="E83" s="153"/>
      <c r="F83" s="153"/>
      <c r="G83" s="153"/>
      <c r="H83" s="153"/>
    </row>
    <row r="84" spans="2:11" ht="31.5" x14ac:dyDescent="0.2">
      <c r="B84" s="145" t="s">
        <v>6</v>
      </c>
      <c r="C84" s="131" t="s">
        <v>362</v>
      </c>
      <c r="D84" s="153">
        <v>0</v>
      </c>
      <c r="E84" s="153">
        <v>0</v>
      </c>
      <c r="F84" s="153">
        <v>0</v>
      </c>
      <c r="G84" s="153">
        <v>0</v>
      </c>
      <c r="H84" s="153">
        <v>0</v>
      </c>
    </row>
    <row r="85" spans="2:11" x14ac:dyDescent="0.2">
      <c r="B85" s="145" t="s">
        <v>179</v>
      </c>
      <c r="C85" s="131" t="s">
        <v>363</v>
      </c>
      <c r="D85" s="153">
        <v>0</v>
      </c>
      <c r="E85" s="153">
        <v>0</v>
      </c>
      <c r="F85" s="153">
        <v>0</v>
      </c>
      <c r="G85" s="153">
        <v>0</v>
      </c>
      <c r="H85" s="153">
        <v>0</v>
      </c>
    </row>
    <row r="86" spans="2:11" x14ac:dyDescent="0.2">
      <c r="B86" s="145" t="s">
        <v>181</v>
      </c>
      <c r="C86" s="131" t="s">
        <v>364</v>
      </c>
      <c r="D86" s="153">
        <v>0</v>
      </c>
      <c r="E86" s="153">
        <v>0</v>
      </c>
      <c r="F86" s="153">
        <v>0</v>
      </c>
      <c r="G86" s="153">
        <v>0</v>
      </c>
      <c r="H86" s="153">
        <v>0</v>
      </c>
    </row>
    <row r="87" spans="2:11" x14ac:dyDescent="0.2">
      <c r="B87" s="145" t="s">
        <v>302</v>
      </c>
      <c r="C87" s="131" t="s">
        <v>184</v>
      </c>
      <c r="D87" s="153">
        <v>0</v>
      </c>
      <c r="E87" s="153">
        <v>0</v>
      </c>
      <c r="F87" s="153">
        <v>0</v>
      </c>
      <c r="G87" s="153">
        <v>0</v>
      </c>
      <c r="H87" s="153">
        <v>0</v>
      </c>
    </row>
    <row r="88" spans="2:11" x14ac:dyDescent="0.2">
      <c r="B88" s="145" t="s">
        <v>303</v>
      </c>
      <c r="C88" s="131" t="s">
        <v>186</v>
      </c>
      <c r="D88" s="153">
        <v>0</v>
      </c>
      <c r="E88" s="153">
        <v>0</v>
      </c>
      <c r="F88" s="153">
        <v>0</v>
      </c>
      <c r="G88" s="153">
        <v>0</v>
      </c>
      <c r="H88" s="153">
        <v>0</v>
      </c>
    </row>
    <row r="89" spans="2:11" ht="31.5" x14ac:dyDescent="0.2">
      <c r="B89" s="145" t="s">
        <v>304</v>
      </c>
      <c r="C89" s="131" t="s">
        <v>188</v>
      </c>
      <c r="D89" s="153">
        <v>0</v>
      </c>
      <c r="E89" s="153">
        <v>0</v>
      </c>
      <c r="F89" s="153">
        <v>0</v>
      </c>
      <c r="G89" s="153">
        <v>0</v>
      </c>
      <c r="H89" s="153">
        <v>0</v>
      </c>
    </row>
    <row r="90" spans="2:11" x14ac:dyDescent="0.2">
      <c r="B90" s="145" t="s">
        <v>305</v>
      </c>
      <c r="C90" s="131" t="s">
        <v>190</v>
      </c>
      <c r="D90" s="153">
        <v>0</v>
      </c>
      <c r="E90" s="153">
        <v>0</v>
      </c>
      <c r="F90" s="153">
        <v>0</v>
      </c>
      <c r="G90" s="153">
        <v>0</v>
      </c>
      <c r="H90" s="153">
        <v>0</v>
      </c>
    </row>
    <row r="91" spans="2:11" ht="31.5" x14ac:dyDescent="0.2">
      <c r="B91" s="145" t="s">
        <v>191</v>
      </c>
      <c r="C91" s="131" t="s">
        <v>365</v>
      </c>
      <c r="D91" s="153">
        <v>0</v>
      </c>
      <c r="E91" s="153">
        <v>0</v>
      </c>
      <c r="F91" s="153">
        <v>0</v>
      </c>
      <c r="G91" s="153">
        <v>0</v>
      </c>
      <c r="H91" s="153">
        <v>0</v>
      </c>
    </row>
    <row r="92" spans="2:11" x14ac:dyDescent="0.2">
      <c r="B92" s="145" t="s">
        <v>306</v>
      </c>
      <c r="C92" s="131" t="s">
        <v>194</v>
      </c>
      <c r="D92" s="153">
        <v>0</v>
      </c>
      <c r="E92" s="153">
        <v>0</v>
      </c>
      <c r="F92" s="153">
        <v>0</v>
      </c>
      <c r="G92" s="153">
        <v>0</v>
      </c>
      <c r="H92" s="153">
        <v>0</v>
      </c>
    </row>
    <row r="93" spans="2:11" x14ac:dyDescent="0.2">
      <c r="B93" s="145" t="s">
        <v>307</v>
      </c>
      <c r="C93" s="131" t="s">
        <v>196</v>
      </c>
      <c r="D93" s="153">
        <v>0</v>
      </c>
      <c r="E93" s="153">
        <v>0</v>
      </c>
      <c r="F93" s="153">
        <v>0</v>
      </c>
      <c r="G93" s="153">
        <v>0</v>
      </c>
      <c r="H93" s="153">
        <v>0</v>
      </c>
    </row>
    <row r="94" spans="2:11" x14ac:dyDescent="0.2">
      <c r="B94" s="145" t="s">
        <v>197</v>
      </c>
      <c r="C94" s="131" t="s">
        <v>366</v>
      </c>
      <c r="D94" s="153">
        <v>0</v>
      </c>
      <c r="E94" s="153">
        <v>0</v>
      </c>
      <c r="F94" s="153">
        <v>0</v>
      </c>
      <c r="G94" s="153">
        <v>0</v>
      </c>
      <c r="H94" s="153">
        <v>0</v>
      </c>
    </row>
    <row r="95" spans="2:11" ht="16.5" x14ac:dyDescent="0.2">
      <c r="B95" s="145">
        <v>12</v>
      </c>
      <c r="C95" s="131" t="s">
        <v>199</v>
      </c>
      <c r="D95" s="155">
        <v>751.45999999999992</v>
      </c>
      <c r="E95" s="155">
        <v>1156.7399999999998</v>
      </c>
      <c r="F95" s="155">
        <v>942.55</v>
      </c>
      <c r="G95" s="155">
        <v>995.61</v>
      </c>
      <c r="H95" s="155">
        <v>1241.08</v>
      </c>
    </row>
    <row r="96" spans="2:11" ht="54" customHeight="1" x14ac:dyDescent="0.2">
      <c r="B96" s="145">
        <v>13</v>
      </c>
      <c r="C96" s="131" t="s">
        <v>453</v>
      </c>
      <c r="D96" s="298" t="s">
        <v>495</v>
      </c>
      <c r="E96" s="298"/>
      <c r="F96" s="298"/>
      <c r="G96" s="298"/>
      <c r="H96" s="298"/>
      <c r="I96" s="151" t="s">
        <v>367</v>
      </c>
    </row>
    <row r="97" spans="2:8" ht="16.5" x14ac:dyDescent="0.2">
      <c r="B97" s="139" t="s">
        <v>200</v>
      </c>
      <c r="C97" s="131"/>
      <c r="D97" s="124"/>
      <c r="E97" s="124"/>
      <c r="F97" s="124"/>
      <c r="G97" s="124"/>
      <c r="H97" s="124"/>
    </row>
    <row r="98" spans="2:8" ht="50.25" customHeight="1" x14ac:dyDescent="0.2">
      <c r="B98" s="145"/>
      <c r="C98" s="291" t="s">
        <v>452</v>
      </c>
      <c r="D98" s="292"/>
      <c r="E98" s="292"/>
      <c r="F98" s="292"/>
      <c r="G98" s="292"/>
      <c r="H98" s="293"/>
    </row>
    <row r="99" spans="2:8" x14ac:dyDescent="0.2">
      <c r="B99" s="145"/>
      <c r="C99" s="291" t="s">
        <v>308</v>
      </c>
      <c r="D99" s="292"/>
      <c r="E99" s="292"/>
      <c r="F99" s="292"/>
      <c r="G99" s="292"/>
      <c r="H99" s="293"/>
    </row>
    <row r="100" spans="2:8" x14ac:dyDescent="0.2">
      <c r="B100" s="145"/>
      <c r="C100" s="291" t="s">
        <v>213</v>
      </c>
      <c r="D100" s="292"/>
      <c r="E100" s="292"/>
      <c r="F100" s="292"/>
      <c r="G100" s="292"/>
      <c r="H100" s="293"/>
    </row>
    <row r="101" spans="2:8" x14ac:dyDescent="0.2">
      <c r="B101" s="145"/>
      <c r="C101" s="291" t="s">
        <v>208</v>
      </c>
      <c r="D101" s="292"/>
      <c r="E101" s="292"/>
      <c r="F101" s="292"/>
      <c r="G101" s="292"/>
      <c r="H101" s="293"/>
    </row>
    <row r="102" spans="2:8" x14ac:dyDescent="0.2">
      <c r="B102" s="145"/>
      <c r="C102" s="291" t="s">
        <v>209</v>
      </c>
      <c r="D102" s="292"/>
      <c r="E102" s="292"/>
      <c r="F102" s="292"/>
      <c r="G102" s="292"/>
      <c r="H102" s="293"/>
    </row>
    <row r="103" spans="2:8" x14ac:dyDescent="0.2">
      <c r="B103" s="145"/>
      <c r="C103" s="291" t="s">
        <v>210</v>
      </c>
      <c r="D103" s="292"/>
      <c r="E103" s="292"/>
      <c r="F103" s="292"/>
      <c r="G103" s="292"/>
      <c r="H103" s="293"/>
    </row>
    <row r="104" spans="2:8" x14ac:dyDescent="0.2">
      <c r="B104" s="145"/>
      <c r="C104" s="291" t="s">
        <v>211</v>
      </c>
      <c r="D104" s="292"/>
      <c r="E104" s="292"/>
      <c r="F104" s="292"/>
      <c r="G104" s="292"/>
      <c r="H104" s="293"/>
    </row>
    <row r="105" spans="2:8" x14ac:dyDescent="0.2">
      <c r="B105" s="145"/>
      <c r="C105" s="291" t="s">
        <v>212</v>
      </c>
      <c r="D105" s="292"/>
      <c r="E105" s="292"/>
      <c r="F105" s="292"/>
      <c r="G105" s="292"/>
      <c r="H105" s="293"/>
    </row>
    <row r="106" spans="2:8" ht="27.75" customHeight="1" x14ac:dyDescent="0.2">
      <c r="B106" s="145"/>
      <c r="C106" s="291" t="s">
        <v>309</v>
      </c>
      <c r="D106" s="292"/>
      <c r="E106" s="292"/>
      <c r="F106" s="292"/>
      <c r="G106" s="292"/>
      <c r="H106" s="293"/>
    </row>
    <row r="107" spans="2:8" ht="34.5" customHeight="1" x14ac:dyDescent="0.2">
      <c r="B107" s="145"/>
      <c r="C107" s="291" t="s">
        <v>215</v>
      </c>
      <c r="D107" s="292"/>
      <c r="E107" s="292"/>
      <c r="F107" s="292"/>
      <c r="G107" s="292"/>
      <c r="H107" s="293"/>
    </row>
    <row r="108" spans="2:8" x14ac:dyDescent="0.2">
      <c r="B108" s="162"/>
    </row>
    <row r="109" spans="2:8" ht="16.5" x14ac:dyDescent="0.2">
      <c r="B109" s="70" t="s">
        <v>444</v>
      </c>
      <c r="C109" s="132"/>
      <c r="D109" s="133"/>
      <c r="E109" s="133"/>
      <c r="F109" s="133"/>
      <c r="G109" s="133"/>
      <c r="H109" s="133"/>
    </row>
    <row r="110" spans="2:8" ht="16.5" x14ac:dyDescent="0.2">
      <c r="B110" s="72" t="s">
        <v>445</v>
      </c>
      <c r="C110" s="71" t="s">
        <v>446</v>
      </c>
      <c r="D110" s="69" t="s">
        <v>15</v>
      </c>
      <c r="E110" s="69" t="s">
        <v>16</v>
      </c>
      <c r="F110" s="69" t="s">
        <v>17</v>
      </c>
      <c r="G110" s="69" t="s">
        <v>18</v>
      </c>
      <c r="H110" s="69" t="s">
        <v>89</v>
      </c>
    </row>
    <row r="111" spans="2:8" x14ac:dyDescent="0.2">
      <c r="B111" s="68">
        <v>1</v>
      </c>
      <c r="C111" s="152" t="s">
        <v>424</v>
      </c>
      <c r="D111" s="122"/>
      <c r="E111" s="122">
        <v>0</v>
      </c>
      <c r="F111" s="122">
        <v>0</v>
      </c>
      <c r="G111" s="122">
        <v>0</v>
      </c>
      <c r="H111" s="122">
        <v>0</v>
      </c>
    </row>
    <row r="112" spans="2:8" x14ac:dyDescent="0.2">
      <c r="B112" s="68">
        <v>2</v>
      </c>
      <c r="C112" s="152" t="s">
        <v>432</v>
      </c>
      <c r="D112" s="122"/>
      <c r="E112" s="122">
        <v>0</v>
      </c>
      <c r="F112" s="122">
        <v>13.38</v>
      </c>
      <c r="G112" s="122">
        <v>4.0599999999999996</v>
      </c>
      <c r="H112" s="122">
        <v>2.06</v>
      </c>
    </row>
    <row r="113" spans="1:8" x14ac:dyDescent="0.2">
      <c r="B113" s="68">
        <v>3</v>
      </c>
      <c r="C113" s="152" t="s">
        <v>442</v>
      </c>
      <c r="D113" s="122"/>
      <c r="E113" s="122">
        <v>0</v>
      </c>
      <c r="F113" s="122">
        <v>0</v>
      </c>
      <c r="G113" s="122">
        <v>0</v>
      </c>
      <c r="H113" s="122">
        <v>0</v>
      </c>
    </row>
    <row r="114" spans="1:8" x14ac:dyDescent="0.2">
      <c r="B114" s="68">
        <v>4</v>
      </c>
      <c r="C114" s="152" t="s">
        <v>425</v>
      </c>
      <c r="D114" s="122"/>
      <c r="E114" s="122">
        <v>0</v>
      </c>
      <c r="F114" s="122">
        <v>0</v>
      </c>
      <c r="G114" s="122">
        <v>0.18</v>
      </c>
      <c r="H114" s="122">
        <v>0</v>
      </c>
    </row>
    <row r="115" spans="1:8" x14ac:dyDescent="0.2">
      <c r="B115" s="68">
        <v>5</v>
      </c>
      <c r="C115" s="152" t="s">
        <v>426</v>
      </c>
      <c r="D115" s="122"/>
      <c r="E115" s="122">
        <v>0.16</v>
      </c>
      <c r="F115" s="122">
        <v>0.01</v>
      </c>
      <c r="G115" s="122">
        <v>1.38</v>
      </c>
      <c r="H115" s="122">
        <v>0.05</v>
      </c>
    </row>
    <row r="116" spans="1:8" x14ac:dyDescent="0.2">
      <c r="B116" s="68">
        <v>6</v>
      </c>
      <c r="C116" s="152" t="s">
        <v>427</v>
      </c>
      <c r="D116" s="122"/>
      <c r="E116" s="122">
        <v>0</v>
      </c>
      <c r="F116" s="122">
        <v>0</v>
      </c>
      <c r="G116" s="122">
        <v>0.13</v>
      </c>
      <c r="H116" s="122">
        <v>0</v>
      </c>
    </row>
    <row r="117" spans="1:8" x14ac:dyDescent="0.2">
      <c r="B117" s="68">
        <v>7</v>
      </c>
      <c r="C117" s="152" t="s">
        <v>428</v>
      </c>
      <c r="D117" s="122"/>
      <c r="E117" s="122">
        <v>0</v>
      </c>
      <c r="F117" s="122">
        <v>0</v>
      </c>
      <c r="G117" s="122">
        <v>0.17</v>
      </c>
      <c r="H117" s="122">
        <v>0</v>
      </c>
    </row>
    <row r="118" spans="1:8" x14ac:dyDescent="0.2">
      <c r="B118" s="68">
        <v>8</v>
      </c>
      <c r="C118" s="152" t="s">
        <v>443</v>
      </c>
      <c r="D118" s="122"/>
      <c r="E118" s="122">
        <v>0</v>
      </c>
      <c r="F118" s="122">
        <v>0</v>
      </c>
      <c r="G118" s="122">
        <v>0.06</v>
      </c>
      <c r="H118" s="122">
        <v>0</v>
      </c>
    </row>
    <row r="119" spans="1:8" x14ac:dyDescent="0.2">
      <c r="B119" s="68">
        <v>9</v>
      </c>
      <c r="C119" s="152" t="s">
        <v>430</v>
      </c>
      <c r="D119" s="122"/>
      <c r="E119" s="122">
        <v>558.28</v>
      </c>
      <c r="F119" s="122">
        <v>583.26</v>
      </c>
      <c r="G119" s="122">
        <v>690.22</v>
      </c>
      <c r="H119" s="122">
        <v>973.13</v>
      </c>
    </row>
    <row r="120" spans="1:8" x14ac:dyDescent="0.2">
      <c r="B120" s="222">
        <v>10</v>
      </c>
      <c r="C120" s="223" t="s">
        <v>431</v>
      </c>
      <c r="D120" s="224"/>
      <c r="E120" s="224">
        <v>4.96</v>
      </c>
      <c r="F120" s="224">
        <v>-8.1999999999999993</v>
      </c>
      <c r="G120" s="224">
        <v>10.5</v>
      </c>
      <c r="H120" s="224">
        <v>0</v>
      </c>
    </row>
    <row r="121" spans="1:8" ht="16.5" x14ac:dyDescent="0.2">
      <c r="A121" s="124"/>
      <c r="B121" s="225"/>
      <c r="C121" s="226" t="s">
        <v>288</v>
      </c>
      <c r="D121" s="123"/>
      <c r="E121" s="123">
        <v>563.4</v>
      </c>
      <c r="F121" s="123">
        <v>588.44999999999993</v>
      </c>
      <c r="G121" s="123">
        <v>706.7</v>
      </c>
      <c r="H121" s="123">
        <v>975.24</v>
      </c>
    </row>
  </sheetData>
  <mergeCells count="19">
    <mergeCell ref="C99:H99"/>
    <mergeCell ref="B2:H2"/>
    <mergeCell ref="B3:H3"/>
    <mergeCell ref="D6:H6"/>
    <mergeCell ref="C98:H98"/>
    <mergeCell ref="D4:H4"/>
    <mergeCell ref="D5:H5"/>
    <mergeCell ref="D96:H96"/>
    <mergeCell ref="D11:H11"/>
    <mergeCell ref="D13:H13"/>
    <mergeCell ref="D24:H24"/>
    <mergeCell ref="C106:H106"/>
    <mergeCell ref="C107:H107"/>
    <mergeCell ref="C100:H100"/>
    <mergeCell ref="C101:H101"/>
    <mergeCell ref="C102:H102"/>
    <mergeCell ref="C103:H103"/>
    <mergeCell ref="C104:H104"/>
    <mergeCell ref="C105:H105"/>
  </mergeCells>
  <printOptions horizontalCentered="1"/>
  <pageMargins left="0.7" right="0.56999999999999995" top="0.75" bottom="0.5" header="0.3" footer="0.3"/>
  <pageSetup paperSize="9" scale="77" fitToHeight="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view="pageBreakPreview" topLeftCell="A10" zoomScaleNormal="100" zoomScaleSheetLayoutView="100" workbookViewId="0">
      <selection activeCell="J61" sqref="J61"/>
    </sheetView>
  </sheetViews>
  <sheetFormatPr defaultColWidth="9.33203125" defaultRowHeight="15.75" x14ac:dyDescent="0.2"/>
  <cols>
    <col min="1" max="1" width="9.33203125" style="67"/>
    <col min="2" max="2" width="13.6640625" style="67" customWidth="1"/>
    <col min="3" max="3" width="25.5" style="67" customWidth="1"/>
    <col min="4" max="4" width="17.6640625" style="67" customWidth="1"/>
    <col min="5" max="5" width="15.1640625" style="67" bestFit="1" customWidth="1"/>
    <col min="6" max="6" width="14.5" style="67" customWidth="1"/>
    <col min="7" max="7" width="15.1640625" style="67" bestFit="1" customWidth="1"/>
    <col min="8" max="8" width="16" style="67" customWidth="1"/>
    <col min="9" max="16384" width="9.33203125" style="67"/>
  </cols>
  <sheetData>
    <row r="1" spans="1:8" ht="16.5" customHeight="1" x14ac:dyDescent="0.2">
      <c r="A1" s="322" t="s">
        <v>503</v>
      </c>
      <c r="B1" s="322"/>
      <c r="C1" s="322"/>
      <c r="D1" s="322"/>
      <c r="E1" s="322"/>
      <c r="F1" s="322"/>
      <c r="G1" s="322"/>
      <c r="H1" s="322"/>
    </row>
    <row r="2" spans="1:8" ht="16.5" customHeight="1" thickBot="1" x14ac:dyDescent="0.25">
      <c r="A2" s="15"/>
      <c r="B2" s="16"/>
      <c r="C2" s="15"/>
      <c r="D2" s="15"/>
      <c r="E2" s="15"/>
      <c r="F2" s="15"/>
      <c r="G2" s="15"/>
      <c r="H2" s="17"/>
    </row>
    <row r="3" spans="1:8" ht="21.75" customHeight="1" x14ac:dyDescent="0.2">
      <c r="A3" s="323" t="s">
        <v>222</v>
      </c>
      <c r="B3" s="324"/>
      <c r="C3" s="324"/>
      <c r="D3" s="324"/>
      <c r="E3" s="324"/>
      <c r="F3" s="324"/>
      <c r="G3" s="324"/>
      <c r="H3" s="325"/>
    </row>
    <row r="4" spans="1:8" ht="16.5" customHeight="1" x14ac:dyDescent="0.2">
      <c r="A4" s="326" t="s">
        <v>9</v>
      </c>
      <c r="B4" s="327"/>
      <c r="C4" s="327"/>
      <c r="D4" s="327" t="s">
        <v>34</v>
      </c>
      <c r="E4" s="327"/>
      <c r="F4" s="327"/>
      <c r="G4" s="327"/>
      <c r="H4" s="328"/>
    </row>
    <row r="5" spans="1:8" ht="16.5" customHeight="1" x14ac:dyDescent="0.2">
      <c r="A5" s="326" t="s">
        <v>10</v>
      </c>
      <c r="B5" s="327"/>
      <c r="C5" s="327"/>
      <c r="D5" s="327" t="s">
        <v>343</v>
      </c>
      <c r="E5" s="327"/>
      <c r="F5" s="327"/>
      <c r="G5" s="327"/>
      <c r="H5" s="328"/>
    </row>
    <row r="6" spans="1:8" ht="16.5" customHeight="1" thickBot="1" x14ac:dyDescent="0.25">
      <c r="A6" s="15"/>
      <c r="B6" s="15"/>
      <c r="C6" s="15"/>
      <c r="D6" s="15"/>
      <c r="E6" s="15"/>
      <c r="F6" s="15"/>
      <c r="G6" s="15"/>
      <c r="H6" s="15"/>
    </row>
    <row r="7" spans="1:8" ht="16.5" customHeight="1" x14ac:dyDescent="0.2">
      <c r="A7" s="309" t="s">
        <v>223</v>
      </c>
      <c r="B7" s="310"/>
      <c r="C7" s="310"/>
      <c r="D7" s="310"/>
      <c r="E7" s="310"/>
      <c r="F7" s="310"/>
      <c r="G7" s="310"/>
      <c r="H7" s="311"/>
    </row>
    <row r="8" spans="1:8" ht="16.5" customHeight="1" x14ac:dyDescent="0.2">
      <c r="A8" s="312" t="s">
        <v>224</v>
      </c>
      <c r="B8" s="313"/>
      <c r="C8" s="313"/>
      <c r="D8" s="313"/>
      <c r="E8" s="313"/>
      <c r="F8" s="313"/>
      <c r="G8" s="313"/>
      <c r="H8" s="314"/>
    </row>
    <row r="9" spans="1:8" ht="16.5" customHeight="1" x14ac:dyDescent="0.2">
      <c r="A9" s="236"/>
      <c r="B9" s="18"/>
      <c r="C9" s="19"/>
      <c r="D9" s="237" t="s">
        <v>225</v>
      </c>
      <c r="E9" s="237" t="s">
        <v>226</v>
      </c>
      <c r="F9" s="237" t="s">
        <v>227</v>
      </c>
      <c r="G9" s="237" t="s">
        <v>228</v>
      </c>
      <c r="H9" s="238" t="s">
        <v>229</v>
      </c>
    </row>
    <row r="10" spans="1:8" ht="16.5" customHeight="1" x14ac:dyDescent="0.2">
      <c r="A10" s="28">
        <v>1</v>
      </c>
      <c r="B10" s="29" t="s">
        <v>230</v>
      </c>
      <c r="C10" s="38"/>
      <c r="D10" s="42"/>
      <c r="E10" s="42"/>
      <c r="F10" s="42"/>
      <c r="G10" s="42"/>
      <c r="H10" s="43"/>
    </row>
    <row r="11" spans="1:8" x14ac:dyDescent="0.2">
      <c r="A11" s="28"/>
      <c r="B11" s="29" t="s">
        <v>231</v>
      </c>
      <c r="C11" s="38"/>
      <c r="D11" s="229">
        <v>0</v>
      </c>
      <c r="E11" s="229">
        <v>0</v>
      </c>
      <c r="F11" s="229">
        <v>0</v>
      </c>
      <c r="G11" s="229">
        <v>0</v>
      </c>
      <c r="H11" s="118">
        <v>0</v>
      </c>
    </row>
    <row r="12" spans="1:8" ht="11.25" customHeight="1" x14ac:dyDescent="0.2">
      <c r="A12" s="28"/>
      <c r="B12" s="29"/>
      <c r="C12" s="38"/>
      <c r="D12" s="44"/>
      <c r="E12" s="44"/>
      <c r="F12" s="44"/>
      <c r="G12" s="44"/>
      <c r="H12" s="45"/>
    </row>
    <row r="13" spans="1:8" x14ac:dyDescent="0.2">
      <c r="A13" s="28">
        <v>2</v>
      </c>
      <c r="B13" s="29" t="s">
        <v>19</v>
      </c>
      <c r="C13" s="38"/>
      <c r="D13" s="44"/>
      <c r="E13" s="44"/>
      <c r="F13" s="44"/>
      <c r="G13" s="44"/>
      <c r="H13" s="45"/>
    </row>
    <row r="14" spans="1:8" x14ac:dyDescent="0.2">
      <c r="A14" s="28"/>
      <c r="B14" s="29" t="s">
        <v>231</v>
      </c>
      <c r="C14" s="38"/>
      <c r="D14" s="229">
        <v>147.80699999999999</v>
      </c>
      <c r="E14" s="229">
        <v>147.80699999999999</v>
      </c>
      <c r="F14" s="229">
        <v>650.79099999999994</v>
      </c>
      <c r="G14" s="229">
        <v>922.79099999999994</v>
      </c>
      <c r="H14" s="118">
        <v>1195.971</v>
      </c>
    </row>
    <row r="15" spans="1:8" x14ac:dyDescent="0.2">
      <c r="A15" s="28"/>
      <c r="B15" s="29" t="s">
        <v>232</v>
      </c>
      <c r="C15" s="38"/>
      <c r="D15" s="229">
        <v>0</v>
      </c>
      <c r="E15" s="229">
        <v>0</v>
      </c>
      <c r="F15" s="229">
        <v>0</v>
      </c>
      <c r="G15" s="229">
        <v>0</v>
      </c>
      <c r="H15" s="118">
        <v>276</v>
      </c>
    </row>
    <row r="16" spans="1:8" ht="10.5" customHeight="1" x14ac:dyDescent="0.2">
      <c r="A16" s="28"/>
      <c r="B16" s="29"/>
      <c r="C16" s="38"/>
      <c r="D16" s="44"/>
      <c r="E16" s="44"/>
      <c r="F16" s="44"/>
      <c r="G16" s="44"/>
      <c r="H16" s="45"/>
    </row>
    <row r="17" spans="1:8" x14ac:dyDescent="0.2">
      <c r="A17" s="28">
        <v>3</v>
      </c>
      <c r="B17" s="29" t="s">
        <v>246</v>
      </c>
      <c r="C17" s="38"/>
      <c r="D17" s="44"/>
      <c r="E17" s="44"/>
      <c r="F17" s="44"/>
      <c r="G17" s="44"/>
      <c r="H17" s="45"/>
    </row>
    <row r="18" spans="1:8" x14ac:dyDescent="0.2">
      <c r="A18" s="28"/>
      <c r="B18" s="29" t="s">
        <v>231</v>
      </c>
      <c r="C18" s="38"/>
      <c r="D18" s="73">
        <v>228.06400000000002</v>
      </c>
      <c r="E18" s="46">
        <v>228.06400000000002</v>
      </c>
      <c r="F18" s="46">
        <v>0</v>
      </c>
      <c r="G18" s="46">
        <v>0</v>
      </c>
      <c r="H18" s="200">
        <v>0</v>
      </c>
    </row>
    <row r="19" spans="1:8" x14ac:dyDescent="0.2">
      <c r="A19" s="28"/>
      <c r="B19" s="29"/>
      <c r="C19" s="38"/>
      <c r="D19" s="44"/>
      <c r="E19" s="44"/>
      <c r="F19" s="44"/>
      <c r="G19" s="44"/>
      <c r="H19" s="45"/>
    </row>
    <row r="20" spans="1:8" x14ac:dyDescent="0.2">
      <c r="A20" s="28">
        <v>4</v>
      </c>
      <c r="B20" s="29" t="s">
        <v>21</v>
      </c>
      <c r="C20" s="38"/>
      <c r="D20" s="44"/>
      <c r="E20" s="44"/>
      <c r="F20" s="44"/>
      <c r="G20" s="44"/>
      <c r="H20" s="45"/>
    </row>
    <row r="21" spans="1:8" x14ac:dyDescent="0.2">
      <c r="A21" s="28"/>
      <c r="B21" s="29" t="s">
        <v>231</v>
      </c>
      <c r="C21" s="38"/>
      <c r="D21" s="229">
        <v>2139.1030000000005</v>
      </c>
      <c r="E21" s="229">
        <v>2139.1030000000005</v>
      </c>
      <c r="F21" s="229">
        <v>2139.1030000000005</v>
      </c>
      <c r="G21" s="229">
        <v>2139.1030000000005</v>
      </c>
      <c r="H21" s="118">
        <v>2139.1030000000005</v>
      </c>
    </row>
    <row r="22" spans="1:8" x14ac:dyDescent="0.2">
      <c r="A22" s="28"/>
      <c r="B22" s="29" t="s">
        <v>232</v>
      </c>
      <c r="C22" s="38"/>
      <c r="D22" s="229">
        <v>5086.6759999999986</v>
      </c>
      <c r="E22" s="229">
        <v>5386.3289999999988</v>
      </c>
      <c r="F22" s="229">
        <v>5849.0689999999977</v>
      </c>
      <c r="G22" s="229">
        <v>6285.5164999999979</v>
      </c>
      <c r="H22" s="118">
        <v>6598.5164999999979</v>
      </c>
    </row>
    <row r="23" spans="1:8" x14ac:dyDescent="0.2">
      <c r="A23" s="28"/>
      <c r="B23" s="29" t="s">
        <v>315</v>
      </c>
      <c r="C23" s="38"/>
      <c r="D23" s="229">
        <v>5.7970000000000006</v>
      </c>
      <c r="E23" s="229">
        <v>5.7970000000000006</v>
      </c>
      <c r="F23" s="229">
        <v>5.7970000000000006</v>
      </c>
      <c r="G23" s="229">
        <v>5.7970000000000006</v>
      </c>
      <c r="H23" s="118">
        <v>5.7970000000000006</v>
      </c>
    </row>
    <row r="24" spans="1:8" x14ac:dyDescent="0.2">
      <c r="A24" s="28"/>
      <c r="B24" s="29" t="s">
        <v>316</v>
      </c>
      <c r="C24" s="38"/>
      <c r="D24" s="229">
        <v>9.3279999999999994</v>
      </c>
      <c r="E24" s="229">
        <v>9.3279999999999994</v>
      </c>
      <c r="F24" s="229">
        <v>51.343000000000004</v>
      </c>
      <c r="G24" s="229">
        <v>51.343000000000004</v>
      </c>
      <c r="H24" s="118">
        <v>79.393000000000001</v>
      </c>
    </row>
    <row r="25" spans="1:8" x14ac:dyDescent="0.2">
      <c r="A25" s="28"/>
      <c r="B25" s="29"/>
      <c r="C25" s="38"/>
      <c r="D25" s="44"/>
      <c r="E25" s="44"/>
      <c r="F25" s="44"/>
      <c r="G25" s="44"/>
      <c r="H25" s="45"/>
    </row>
    <row r="26" spans="1:8" x14ac:dyDescent="0.2">
      <c r="A26" s="28">
        <v>5</v>
      </c>
      <c r="B26" s="29" t="s">
        <v>39</v>
      </c>
      <c r="C26" s="38"/>
      <c r="D26" s="44"/>
      <c r="E26" s="44"/>
      <c r="F26" s="44"/>
      <c r="G26" s="44"/>
      <c r="H26" s="45"/>
    </row>
    <row r="27" spans="1:8" x14ac:dyDescent="0.2">
      <c r="A27" s="28"/>
      <c r="B27" s="29" t="s">
        <v>247</v>
      </c>
      <c r="C27" s="38"/>
      <c r="D27" s="229">
        <v>0</v>
      </c>
      <c r="E27" s="229">
        <v>0</v>
      </c>
      <c r="F27" s="229">
        <v>0</v>
      </c>
      <c r="G27" s="229">
        <v>0</v>
      </c>
      <c r="H27" s="118">
        <v>0</v>
      </c>
    </row>
    <row r="28" spans="1:8" x14ac:dyDescent="0.2">
      <c r="A28" s="28"/>
      <c r="B28" s="29"/>
      <c r="C28" s="38"/>
      <c r="D28" s="44"/>
      <c r="E28" s="44"/>
      <c r="F28" s="44"/>
      <c r="G28" s="44"/>
      <c r="H28" s="45"/>
    </row>
    <row r="29" spans="1:8" x14ac:dyDescent="0.2">
      <c r="A29" s="28">
        <v>6</v>
      </c>
      <c r="B29" s="29" t="s">
        <v>22</v>
      </c>
      <c r="C29" s="38"/>
      <c r="D29" s="44"/>
      <c r="E29" s="44"/>
      <c r="F29" s="44"/>
      <c r="G29" s="44"/>
      <c r="H29" s="45"/>
    </row>
    <row r="30" spans="1:8" x14ac:dyDescent="0.2">
      <c r="A30" s="28"/>
      <c r="B30" s="29" t="s">
        <v>231</v>
      </c>
      <c r="C30" s="38"/>
      <c r="D30" s="229">
        <v>38</v>
      </c>
      <c r="E30" s="229">
        <v>38</v>
      </c>
      <c r="F30" s="229">
        <v>38</v>
      </c>
      <c r="G30" s="229">
        <v>38</v>
      </c>
      <c r="H30" s="118">
        <v>38</v>
      </c>
    </row>
    <row r="31" spans="1:8" x14ac:dyDescent="0.2">
      <c r="A31" s="28"/>
      <c r="B31" s="29" t="s">
        <v>232</v>
      </c>
      <c r="C31" s="38"/>
      <c r="D31" s="229">
        <v>772.44299999999998</v>
      </c>
      <c r="E31" s="229">
        <v>772.44299999999998</v>
      </c>
      <c r="F31" s="229">
        <v>772.44299999999998</v>
      </c>
      <c r="G31" s="229">
        <v>818.96299999999997</v>
      </c>
      <c r="H31" s="118">
        <v>818.96299999999997</v>
      </c>
    </row>
    <row r="32" spans="1:8" x14ac:dyDescent="0.2">
      <c r="A32" s="28"/>
      <c r="B32" s="29"/>
      <c r="C32" s="38"/>
      <c r="D32" s="44"/>
      <c r="E32" s="44"/>
      <c r="F32" s="44"/>
      <c r="G32" s="44"/>
      <c r="H32" s="45"/>
    </row>
    <row r="33" spans="1:8" x14ac:dyDescent="0.2">
      <c r="A33" s="28">
        <v>7</v>
      </c>
      <c r="B33" s="29" t="s">
        <v>233</v>
      </c>
      <c r="C33" s="38"/>
      <c r="D33" s="44"/>
      <c r="E33" s="44"/>
      <c r="F33" s="44"/>
      <c r="G33" s="44"/>
      <c r="H33" s="45"/>
    </row>
    <row r="34" spans="1:8" x14ac:dyDescent="0.2">
      <c r="A34" s="28"/>
      <c r="B34" s="29" t="s">
        <v>231</v>
      </c>
      <c r="C34" s="38"/>
      <c r="D34" s="89">
        <v>151</v>
      </c>
      <c r="E34" s="89">
        <v>151</v>
      </c>
      <c r="F34" s="89">
        <v>151</v>
      </c>
      <c r="G34" s="89">
        <v>151</v>
      </c>
      <c r="H34" s="167">
        <v>151</v>
      </c>
    </row>
    <row r="35" spans="1:8" ht="16.5" thickBot="1" x14ac:dyDescent="0.25">
      <c r="A35" s="30"/>
      <c r="B35" s="31" t="s">
        <v>232</v>
      </c>
      <c r="C35" s="32"/>
      <c r="D35" s="168">
        <v>150.5</v>
      </c>
      <c r="E35" s="168">
        <v>150.5</v>
      </c>
      <c r="F35" s="168">
        <v>155.25</v>
      </c>
      <c r="G35" s="168">
        <v>155.25</v>
      </c>
      <c r="H35" s="169">
        <v>155.25</v>
      </c>
    </row>
    <row r="36" spans="1:8" ht="7.5" customHeight="1" x14ac:dyDescent="0.2">
      <c r="A36" s="15"/>
      <c r="B36" s="16"/>
      <c r="C36" s="15"/>
      <c r="D36" s="16"/>
      <c r="E36" s="16"/>
      <c r="F36" s="16"/>
      <c r="G36" s="16"/>
      <c r="H36" s="16"/>
    </row>
    <row r="37" spans="1:8" ht="5.25" customHeight="1" thickBot="1" x14ac:dyDescent="0.25">
      <c r="A37" s="20"/>
      <c r="B37" s="21"/>
      <c r="C37" s="20"/>
      <c r="D37" s="20"/>
      <c r="E37" s="20"/>
      <c r="F37" s="20"/>
      <c r="G37" s="20"/>
      <c r="H37" s="20"/>
    </row>
    <row r="38" spans="1:8" ht="16.5" x14ac:dyDescent="0.2">
      <c r="A38" s="309" t="s">
        <v>234</v>
      </c>
      <c r="B38" s="310"/>
      <c r="C38" s="310"/>
      <c r="D38" s="310"/>
      <c r="E38" s="310"/>
      <c r="F38" s="310"/>
      <c r="G38" s="310"/>
      <c r="H38" s="311"/>
    </row>
    <row r="39" spans="1:8" ht="16.5" x14ac:dyDescent="0.2">
      <c r="A39" s="304"/>
      <c r="B39" s="306"/>
      <c r="C39" s="306" t="s">
        <v>235</v>
      </c>
      <c r="D39" s="306" t="s">
        <v>224</v>
      </c>
      <c r="E39" s="306"/>
      <c r="F39" s="306"/>
      <c r="G39" s="306"/>
      <c r="H39" s="307"/>
    </row>
    <row r="40" spans="1:8" ht="16.5" x14ac:dyDescent="0.2">
      <c r="A40" s="304"/>
      <c r="B40" s="306"/>
      <c r="C40" s="306"/>
      <c r="D40" s="237" t="s">
        <v>225</v>
      </c>
      <c r="E40" s="237" t="s">
        <v>226</v>
      </c>
      <c r="F40" s="1" t="s">
        <v>227</v>
      </c>
      <c r="G40" s="237" t="s">
        <v>228</v>
      </c>
      <c r="H40" s="238" t="s">
        <v>229</v>
      </c>
    </row>
    <row r="41" spans="1:8" ht="16.5" x14ac:dyDescent="0.2">
      <c r="A41" s="236">
        <v>1</v>
      </c>
      <c r="B41" s="14" t="s">
        <v>236</v>
      </c>
      <c r="C41" s="13" t="s">
        <v>248</v>
      </c>
      <c r="D41" s="229">
        <v>0</v>
      </c>
      <c r="E41" s="229">
        <v>0</v>
      </c>
      <c r="F41" s="229">
        <v>0</v>
      </c>
      <c r="G41" s="229">
        <v>0</v>
      </c>
      <c r="H41" s="118">
        <v>0</v>
      </c>
    </row>
    <row r="42" spans="1:8" ht="15.75" customHeight="1" x14ac:dyDescent="0.2">
      <c r="A42" s="304">
        <v>2</v>
      </c>
      <c r="B42" s="14" t="s">
        <v>237</v>
      </c>
      <c r="C42" s="14" t="s">
        <v>250</v>
      </c>
      <c r="D42" s="39">
        <v>375.87099999999998</v>
      </c>
      <c r="E42" s="39">
        <v>375.87099999999998</v>
      </c>
      <c r="F42" s="39">
        <v>650.79099999999994</v>
      </c>
      <c r="G42" s="39">
        <v>922.79099999999994</v>
      </c>
      <c r="H42" s="201">
        <v>1195.971</v>
      </c>
    </row>
    <row r="43" spans="1:8" ht="15.75" customHeight="1" x14ac:dyDescent="0.2">
      <c r="A43" s="304"/>
      <c r="B43" s="14"/>
      <c r="C43" s="14" t="s">
        <v>249</v>
      </c>
      <c r="D43" s="39">
        <v>0</v>
      </c>
      <c r="E43" s="39">
        <v>0</v>
      </c>
      <c r="F43" s="39">
        <v>0</v>
      </c>
      <c r="G43" s="39">
        <v>0</v>
      </c>
      <c r="H43" s="201">
        <v>552</v>
      </c>
    </row>
    <row r="44" spans="1:8" ht="15.75" customHeight="1" x14ac:dyDescent="0.2">
      <c r="A44" s="304"/>
      <c r="B44" s="14"/>
      <c r="C44" s="14" t="s">
        <v>251</v>
      </c>
      <c r="D44" s="39">
        <v>2223.9899999999998</v>
      </c>
      <c r="E44" s="39">
        <v>2538.3079999999995</v>
      </c>
      <c r="F44" s="39">
        <v>2845.5759999999996</v>
      </c>
      <c r="G44" s="39">
        <v>3539.0159999999996</v>
      </c>
      <c r="H44" s="201">
        <v>3539.0159999999996</v>
      </c>
    </row>
    <row r="45" spans="1:8" ht="15.75" customHeight="1" x14ac:dyDescent="0.2">
      <c r="A45" s="304"/>
      <c r="B45" s="14"/>
      <c r="C45" s="14" t="s">
        <v>317</v>
      </c>
      <c r="D45" s="39">
        <v>13.496</v>
      </c>
      <c r="E45" s="39">
        <v>13.496</v>
      </c>
      <c r="F45" s="39">
        <v>181.55600000000001</v>
      </c>
      <c r="G45" s="39">
        <v>181.55600000000001</v>
      </c>
      <c r="H45" s="201">
        <v>181.55600000000001</v>
      </c>
    </row>
    <row r="46" spans="1:8" ht="15.75" customHeight="1" x14ac:dyDescent="0.2">
      <c r="A46" s="304"/>
      <c r="B46" s="14"/>
      <c r="C46" s="14" t="s">
        <v>318</v>
      </c>
      <c r="D46" s="39">
        <v>7.492</v>
      </c>
      <c r="E46" s="39">
        <v>7.492</v>
      </c>
      <c r="F46" s="39">
        <v>7.492</v>
      </c>
      <c r="G46" s="39">
        <v>7.492</v>
      </c>
      <c r="H46" s="201">
        <v>7.492</v>
      </c>
    </row>
    <row r="47" spans="1:8" ht="15.75" customHeight="1" x14ac:dyDescent="0.2">
      <c r="A47" s="304">
        <v>3</v>
      </c>
      <c r="B47" s="14" t="s">
        <v>319</v>
      </c>
      <c r="C47" s="14" t="s">
        <v>257</v>
      </c>
      <c r="D47" s="39">
        <v>0</v>
      </c>
      <c r="E47" s="39">
        <v>0</v>
      </c>
      <c r="F47" s="39">
        <v>492.81799999999998</v>
      </c>
      <c r="G47" s="39">
        <v>492.81799999999998</v>
      </c>
      <c r="H47" s="201">
        <v>492.81799999999998</v>
      </c>
    </row>
    <row r="48" spans="1:8" ht="15.75" customHeight="1" x14ac:dyDescent="0.2">
      <c r="A48" s="304"/>
      <c r="B48" s="14" t="s">
        <v>238</v>
      </c>
      <c r="C48" s="14" t="s">
        <v>251</v>
      </c>
      <c r="D48" s="39">
        <v>7787.757999999998</v>
      </c>
      <c r="E48" s="39">
        <v>8072.7459999999992</v>
      </c>
      <c r="F48" s="39">
        <v>8145.5459999999994</v>
      </c>
      <c r="G48" s="39">
        <v>8325.0010000000002</v>
      </c>
      <c r="H48" s="201">
        <v>8951.0010000000002</v>
      </c>
    </row>
    <row r="49" spans="1:8" ht="15.75" customHeight="1" x14ac:dyDescent="0.2">
      <c r="A49" s="304"/>
      <c r="B49" s="14"/>
      <c r="C49" s="14" t="s">
        <v>252</v>
      </c>
      <c r="D49" s="39">
        <v>2138.0830000000005</v>
      </c>
      <c r="E49" s="39">
        <v>2138.0830000000005</v>
      </c>
      <c r="F49" s="39">
        <v>2138.0830000000005</v>
      </c>
      <c r="G49" s="39">
        <v>2138.0830000000005</v>
      </c>
      <c r="H49" s="201">
        <v>2138.0830000000005</v>
      </c>
    </row>
    <row r="50" spans="1:8" ht="15.75" customHeight="1" x14ac:dyDescent="0.2">
      <c r="A50" s="304"/>
      <c r="B50" s="14"/>
      <c r="C50" s="14" t="s">
        <v>317</v>
      </c>
      <c r="D50" s="39">
        <v>23.815999999999999</v>
      </c>
      <c r="E50" s="39">
        <v>23.815999999999999</v>
      </c>
      <c r="F50" s="39">
        <v>23.815999999999999</v>
      </c>
      <c r="G50" s="39">
        <v>23.815999999999999</v>
      </c>
      <c r="H50" s="201">
        <v>136.01599999999999</v>
      </c>
    </row>
    <row r="51" spans="1:8" ht="15.75" customHeight="1" x14ac:dyDescent="0.2">
      <c r="A51" s="304"/>
      <c r="B51" s="14"/>
      <c r="C51" s="14" t="s">
        <v>318</v>
      </c>
      <c r="D51" s="39">
        <v>4.1020000000000003</v>
      </c>
      <c r="E51" s="39">
        <v>4.1020000000000003</v>
      </c>
      <c r="F51" s="39">
        <v>4.1020000000000003</v>
      </c>
      <c r="G51" s="39">
        <v>4.1020000000000003</v>
      </c>
      <c r="H51" s="201">
        <v>4.1020000000000003</v>
      </c>
    </row>
    <row r="52" spans="1:8" ht="15.75" customHeight="1" x14ac:dyDescent="0.2">
      <c r="A52" s="304"/>
      <c r="B52" s="14"/>
      <c r="C52" s="14" t="s">
        <v>320</v>
      </c>
      <c r="D52" s="39">
        <v>0</v>
      </c>
      <c r="E52" s="39">
        <v>0</v>
      </c>
      <c r="F52" s="39">
        <v>52.594000000000001</v>
      </c>
      <c r="G52" s="39">
        <v>52.594000000000001</v>
      </c>
      <c r="H52" s="201">
        <v>52.594000000000001</v>
      </c>
    </row>
    <row r="53" spans="1:8" ht="15.75" customHeight="1" x14ac:dyDescent="0.2">
      <c r="A53" s="304"/>
      <c r="B53" s="14"/>
      <c r="C53" s="14" t="s">
        <v>248</v>
      </c>
      <c r="D53" s="39">
        <v>161.21</v>
      </c>
      <c r="E53" s="39">
        <v>161.21</v>
      </c>
      <c r="F53" s="39">
        <v>161.21</v>
      </c>
      <c r="G53" s="39">
        <v>161.21</v>
      </c>
      <c r="H53" s="201">
        <v>161.21</v>
      </c>
    </row>
    <row r="54" spans="1:8" ht="15.75" customHeight="1" x14ac:dyDescent="0.2">
      <c r="A54" s="304"/>
      <c r="B54" s="14"/>
      <c r="C54" s="14" t="s">
        <v>321</v>
      </c>
      <c r="D54" s="39">
        <v>1.02</v>
      </c>
      <c r="E54" s="39">
        <v>1.02</v>
      </c>
      <c r="F54" s="39">
        <v>1.02</v>
      </c>
      <c r="G54" s="39">
        <v>1.02</v>
      </c>
      <c r="H54" s="201">
        <v>1.02</v>
      </c>
    </row>
    <row r="55" spans="1:8" ht="15.75" customHeight="1" x14ac:dyDescent="0.2">
      <c r="A55" s="304"/>
      <c r="B55" s="14" t="s">
        <v>239</v>
      </c>
      <c r="C55" s="14" t="s">
        <v>251</v>
      </c>
      <c r="D55" s="39">
        <v>0.39400000000000002</v>
      </c>
      <c r="E55" s="39">
        <v>0.39400000000000002</v>
      </c>
      <c r="F55" s="39">
        <v>0.39400000000000002</v>
      </c>
      <c r="G55" s="39">
        <v>0.39400000000000002</v>
      </c>
      <c r="H55" s="201">
        <v>0.39400000000000002</v>
      </c>
    </row>
    <row r="56" spans="1:8" ht="15.75" customHeight="1" x14ac:dyDescent="0.2">
      <c r="A56" s="304"/>
      <c r="B56" s="14"/>
      <c r="C56" s="14" t="s">
        <v>255</v>
      </c>
      <c r="D56" s="39">
        <v>1544.886</v>
      </c>
      <c r="E56" s="39">
        <v>1544.886</v>
      </c>
      <c r="F56" s="39">
        <v>1544.886</v>
      </c>
      <c r="G56" s="39">
        <v>1637.9259999999999</v>
      </c>
      <c r="H56" s="201">
        <v>1637.9259999999999</v>
      </c>
    </row>
    <row r="57" spans="1:8" ht="15.75" customHeight="1" x14ac:dyDescent="0.2">
      <c r="A57" s="304"/>
      <c r="B57" s="14"/>
      <c r="C57" s="14" t="s">
        <v>256</v>
      </c>
      <c r="D57" s="39">
        <v>38</v>
      </c>
      <c r="E57" s="39">
        <v>38</v>
      </c>
      <c r="F57" s="39">
        <v>38</v>
      </c>
      <c r="G57" s="39">
        <v>38</v>
      </c>
      <c r="H57" s="201">
        <v>38</v>
      </c>
    </row>
    <row r="58" spans="1:8" ht="15.75" customHeight="1" x14ac:dyDescent="0.2">
      <c r="A58" s="304">
        <v>4</v>
      </c>
      <c r="B58" s="14"/>
      <c r="C58" s="14" t="s">
        <v>254</v>
      </c>
      <c r="D58" s="39">
        <v>114</v>
      </c>
      <c r="E58" s="39">
        <v>114</v>
      </c>
      <c r="F58" s="39">
        <v>114</v>
      </c>
      <c r="G58" s="39">
        <v>114</v>
      </c>
      <c r="H58" s="201">
        <v>114</v>
      </c>
    </row>
    <row r="59" spans="1:8" ht="15.75" customHeight="1" x14ac:dyDescent="0.2">
      <c r="A59" s="304"/>
      <c r="B59" s="14"/>
      <c r="C59" s="14" t="s">
        <v>253</v>
      </c>
      <c r="D59" s="39">
        <v>301</v>
      </c>
      <c r="E59" s="39">
        <v>301</v>
      </c>
      <c r="F59" s="39">
        <v>308</v>
      </c>
      <c r="G59" s="39">
        <v>308</v>
      </c>
      <c r="H59" s="201">
        <v>308</v>
      </c>
    </row>
    <row r="60" spans="1:8" ht="15.75" customHeight="1" x14ac:dyDescent="0.2">
      <c r="A60" s="304">
        <v>5</v>
      </c>
      <c r="B60" s="14"/>
      <c r="C60" s="14" t="s">
        <v>322</v>
      </c>
      <c r="D60" s="39">
        <v>0</v>
      </c>
      <c r="E60" s="39">
        <v>0</v>
      </c>
      <c r="F60" s="39">
        <v>2.5</v>
      </c>
      <c r="G60" s="39">
        <v>2.5</v>
      </c>
      <c r="H60" s="201">
        <v>2.5</v>
      </c>
    </row>
    <row r="61" spans="1:8" ht="15.75" customHeight="1" x14ac:dyDescent="0.2">
      <c r="A61" s="304"/>
      <c r="B61" s="14"/>
      <c r="C61" s="14" t="s">
        <v>323</v>
      </c>
      <c r="D61" s="39">
        <v>37</v>
      </c>
      <c r="E61" s="39">
        <v>37</v>
      </c>
      <c r="F61" s="39">
        <v>37</v>
      </c>
      <c r="G61" s="39">
        <v>37</v>
      </c>
      <c r="H61" s="201">
        <v>37</v>
      </c>
    </row>
    <row r="62" spans="1:8" ht="15.75" customHeight="1" thickBot="1" x14ac:dyDescent="0.25">
      <c r="A62" s="320"/>
      <c r="B62" s="321" t="s">
        <v>258</v>
      </c>
      <c r="C62" s="321"/>
      <c r="D62" s="202">
        <v>14772.118</v>
      </c>
      <c r="E62" s="202">
        <v>15371.424000000001</v>
      </c>
      <c r="F62" s="202">
        <v>16749.383999999998</v>
      </c>
      <c r="G62" s="202">
        <v>17987.319</v>
      </c>
      <c r="H62" s="203">
        <v>19550.698999999997</v>
      </c>
    </row>
    <row r="63" spans="1:8" ht="16.5" thickBot="1" x14ac:dyDescent="0.25">
      <c r="A63" s="20"/>
      <c r="B63" s="21"/>
      <c r="C63" s="20"/>
      <c r="D63" s="20"/>
      <c r="E63" s="20"/>
      <c r="F63" s="20"/>
      <c r="G63" s="20"/>
      <c r="H63" s="20"/>
    </row>
    <row r="64" spans="1:8" ht="16.5" x14ac:dyDescent="0.2">
      <c r="A64" s="315" t="s">
        <v>240</v>
      </c>
      <c r="B64" s="316"/>
      <c r="C64" s="316"/>
      <c r="D64" s="316"/>
      <c r="E64" s="316"/>
      <c r="F64" s="316"/>
      <c r="G64" s="316"/>
      <c r="H64" s="317"/>
    </row>
    <row r="65" spans="1:8" ht="16.5" x14ac:dyDescent="0.2">
      <c r="A65" s="304" t="s">
        <v>224</v>
      </c>
      <c r="B65" s="305"/>
      <c r="C65" s="305"/>
      <c r="D65" s="306"/>
      <c r="E65" s="306"/>
      <c r="F65" s="306"/>
      <c r="G65" s="306"/>
      <c r="H65" s="307"/>
    </row>
    <row r="66" spans="1:8" ht="16.5" x14ac:dyDescent="0.2">
      <c r="A66" s="204"/>
      <c r="B66" s="23"/>
      <c r="C66" s="24"/>
      <c r="D66" s="163" t="s">
        <v>225</v>
      </c>
      <c r="E66" s="237" t="s">
        <v>226</v>
      </c>
      <c r="F66" s="1" t="s">
        <v>227</v>
      </c>
      <c r="G66" s="237" t="s">
        <v>228</v>
      </c>
      <c r="H66" s="238" t="s">
        <v>229</v>
      </c>
    </row>
    <row r="67" spans="1:8" x14ac:dyDescent="0.2">
      <c r="A67" s="205">
        <v>1</v>
      </c>
      <c r="B67" s="33" t="s">
        <v>19</v>
      </c>
      <c r="C67" s="38"/>
      <c r="D67" s="164">
        <v>2</v>
      </c>
      <c r="E67" s="41">
        <v>3</v>
      </c>
      <c r="F67" s="41">
        <v>5</v>
      </c>
      <c r="G67" s="41">
        <v>5</v>
      </c>
      <c r="H67" s="206">
        <v>5</v>
      </c>
    </row>
    <row r="68" spans="1:8" x14ac:dyDescent="0.2">
      <c r="A68" s="205">
        <v>2</v>
      </c>
      <c r="B68" s="88" t="s">
        <v>21</v>
      </c>
      <c r="C68" s="38"/>
      <c r="D68" s="164">
        <v>21</v>
      </c>
      <c r="E68" s="41">
        <v>23</v>
      </c>
      <c r="F68" s="41">
        <v>23</v>
      </c>
      <c r="G68" s="41">
        <v>24</v>
      </c>
      <c r="H68" s="206">
        <v>26</v>
      </c>
    </row>
    <row r="69" spans="1:8" x14ac:dyDescent="0.2">
      <c r="A69" s="205">
        <v>3</v>
      </c>
      <c r="B69" s="88" t="s">
        <v>22</v>
      </c>
      <c r="C69" s="38"/>
      <c r="D69" s="164">
        <v>6</v>
      </c>
      <c r="E69" s="41">
        <v>6</v>
      </c>
      <c r="F69" s="41">
        <v>6</v>
      </c>
      <c r="G69" s="41">
        <v>7</v>
      </c>
      <c r="H69" s="206">
        <v>7</v>
      </c>
    </row>
    <row r="70" spans="1:8" ht="16.5" thickBot="1" x14ac:dyDescent="0.25">
      <c r="A70" s="207">
        <v>4</v>
      </c>
      <c r="B70" s="208" t="s">
        <v>233</v>
      </c>
      <c r="C70" s="209"/>
      <c r="D70" s="210">
        <v>1</v>
      </c>
      <c r="E70" s="211">
        <v>1</v>
      </c>
      <c r="F70" s="211">
        <v>1</v>
      </c>
      <c r="G70" s="211">
        <v>1</v>
      </c>
      <c r="H70" s="212">
        <v>1</v>
      </c>
    </row>
    <row r="71" spans="1:8" x14ac:dyDescent="0.2">
      <c r="A71" s="26"/>
      <c r="B71" s="26"/>
      <c r="C71" s="26"/>
      <c r="D71" s="26"/>
      <c r="E71" s="26"/>
      <c r="F71" s="26"/>
      <c r="G71" s="26"/>
      <c r="H71" s="26"/>
    </row>
    <row r="72" spans="1:8" ht="17.25" thickBot="1" x14ac:dyDescent="0.25">
      <c r="A72" s="25"/>
      <c r="B72" s="25"/>
      <c r="C72" s="25"/>
      <c r="D72" s="25"/>
      <c r="E72" s="25"/>
      <c r="F72" s="308"/>
      <c r="G72" s="308"/>
      <c r="H72" s="25"/>
    </row>
    <row r="73" spans="1:8" ht="16.5" x14ac:dyDescent="0.2">
      <c r="A73" s="309" t="s">
        <v>241</v>
      </c>
      <c r="B73" s="310"/>
      <c r="C73" s="310"/>
      <c r="D73" s="310"/>
      <c r="E73" s="310"/>
      <c r="F73" s="310"/>
      <c r="G73" s="310"/>
      <c r="H73" s="311"/>
    </row>
    <row r="74" spans="1:8" ht="16.5" x14ac:dyDescent="0.2">
      <c r="A74" s="312" t="s">
        <v>224</v>
      </c>
      <c r="B74" s="313"/>
      <c r="C74" s="313"/>
      <c r="D74" s="313"/>
      <c r="E74" s="313"/>
      <c r="F74" s="313"/>
      <c r="G74" s="313"/>
      <c r="H74" s="314"/>
    </row>
    <row r="75" spans="1:8" ht="16.5" x14ac:dyDescent="0.2">
      <c r="A75" s="22"/>
      <c r="B75" s="23"/>
      <c r="C75" s="24"/>
      <c r="D75" s="237" t="s">
        <v>225</v>
      </c>
      <c r="E75" s="237" t="s">
        <v>226</v>
      </c>
      <c r="F75" s="1" t="s">
        <v>227</v>
      </c>
      <c r="G75" s="237" t="s">
        <v>228</v>
      </c>
      <c r="H75" s="238" t="s">
        <v>229</v>
      </c>
    </row>
    <row r="76" spans="1:8" x14ac:dyDescent="0.2">
      <c r="A76" s="28">
        <v>1</v>
      </c>
      <c r="B76" s="33" t="s">
        <v>230</v>
      </c>
      <c r="C76" s="38"/>
      <c r="D76" s="165">
        <v>28</v>
      </c>
      <c r="E76" s="44">
        <v>28</v>
      </c>
      <c r="F76" s="44">
        <v>28</v>
      </c>
      <c r="G76" s="44">
        <v>28</v>
      </c>
      <c r="H76" s="45">
        <v>28</v>
      </c>
    </row>
    <row r="77" spans="1:8" x14ac:dyDescent="0.25">
      <c r="A77" s="28">
        <v>2</v>
      </c>
      <c r="B77" s="33" t="s">
        <v>19</v>
      </c>
      <c r="C77" s="38"/>
      <c r="D77" s="170">
        <v>12</v>
      </c>
      <c r="E77" s="170">
        <v>17</v>
      </c>
      <c r="F77" s="170">
        <v>33</v>
      </c>
      <c r="G77" s="170">
        <v>41</v>
      </c>
      <c r="H77" s="213">
        <v>46</v>
      </c>
    </row>
    <row r="78" spans="1:8" x14ac:dyDescent="0.25">
      <c r="A78" s="28">
        <v>3</v>
      </c>
      <c r="B78" s="88" t="s">
        <v>21</v>
      </c>
      <c r="C78" s="38"/>
      <c r="D78" s="170">
        <v>242</v>
      </c>
      <c r="E78" s="170">
        <v>284</v>
      </c>
      <c r="F78" s="170">
        <v>321</v>
      </c>
      <c r="G78" s="170">
        <v>341</v>
      </c>
      <c r="H78" s="213">
        <v>373</v>
      </c>
    </row>
    <row r="79" spans="1:8" x14ac:dyDescent="0.25">
      <c r="A79" s="28">
        <v>4</v>
      </c>
      <c r="B79" s="88" t="s">
        <v>22</v>
      </c>
      <c r="C79" s="38"/>
      <c r="D79" s="170">
        <v>114</v>
      </c>
      <c r="E79" s="170">
        <v>114</v>
      </c>
      <c r="F79" s="170">
        <v>131</v>
      </c>
      <c r="G79" s="170">
        <v>145</v>
      </c>
      <c r="H79" s="213">
        <v>149</v>
      </c>
    </row>
    <row r="80" spans="1:8" ht="16.5" thickBot="1" x14ac:dyDescent="0.3">
      <c r="A80" s="30">
        <v>5</v>
      </c>
      <c r="B80" s="214" t="s">
        <v>233</v>
      </c>
      <c r="C80" s="32"/>
      <c r="D80" s="215">
        <v>46</v>
      </c>
      <c r="E80" s="215">
        <v>47</v>
      </c>
      <c r="F80" s="215">
        <v>53</v>
      </c>
      <c r="G80" s="215">
        <v>54</v>
      </c>
      <c r="H80" s="216">
        <v>54</v>
      </c>
    </row>
    <row r="81" spans="1:8" x14ac:dyDescent="0.2">
      <c r="A81" s="26"/>
      <c r="B81" s="26"/>
      <c r="C81" s="26"/>
      <c r="D81" s="26"/>
      <c r="E81" s="26"/>
      <c r="F81" s="26"/>
      <c r="G81" s="26"/>
      <c r="H81" s="26"/>
    </row>
    <row r="82" spans="1:8" ht="16.5" thickBot="1" x14ac:dyDescent="0.25">
      <c r="A82" s="27"/>
      <c r="B82" s="27"/>
      <c r="C82" s="27"/>
      <c r="D82" s="27"/>
      <c r="E82" s="27"/>
      <c r="F82" s="27"/>
      <c r="G82" s="27"/>
      <c r="H82" s="27"/>
    </row>
    <row r="83" spans="1:8" ht="16.5" x14ac:dyDescent="0.2">
      <c r="A83" s="315" t="s">
        <v>259</v>
      </c>
      <c r="B83" s="316"/>
      <c r="C83" s="316"/>
      <c r="D83" s="316"/>
      <c r="E83" s="316"/>
      <c r="F83" s="316"/>
      <c r="G83" s="316"/>
      <c r="H83" s="317"/>
    </row>
    <row r="84" spans="1:8" ht="16.5" x14ac:dyDescent="0.2">
      <c r="A84" s="22"/>
      <c r="B84" s="23"/>
      <c r="C84" s="24"/>
      <c r="D84" s="237" t="s">
        <v>15</v>
      </c>
      <c r="E84" s="237" t="s">
        <v>16</v>
      </c>
      <c r="F84" s="237" t="s">
        <v>17</v>
      </c>
      <c r="G84" s="237" t="s">
        <v>18</v>
      </c>
      <c r="H84" s="238" t="s">
        <v>7</v>
      </c>
    </row>
    <row r="85" spans="1:8" x14ac:dyDescent="0.25">
      <c r="A85" s="28"/>
      <c r="B85" s="318" t="s">
        <v>242</v>
      </c>
      <c r="C85" s="319"/>
      <c r="D85" s="171">
        <v>2019.6550299999999</v>
      </c>
      <c r="E85" s="171">
        <v>2886.8597300000001</v>
      </c>
      <c r="F85" s="171">
        <v>2734.5111244</v>
      </c>
      <c r="G85" s="171">
        <v>2613.4581321999999</v>
      </c>
      <c r="H85" s="217">
        <v>4581.1971689499997</v>
      </c>
    </row>
    <row r="86" spans="1:8" x14ac:dyDescent="0.25">
      <c r="A86" s="28"/>
      <c r="B86" s="272" t="s">
        <v>243</v>
      </c>
      <c r="C86" s="273"/>
      <c r="D86" s="171">
        <v>804.06568000000004</v>
      </c>
      <c r="E86" s="171">
        <v>1140.7442099999998</v>
      </c>
      <c r="F86" s="171">
        <v>2134.4904499999998</v>
      </c>
      <c r="G86" s="171">
        <v>2272.7824756</v>
      </c>
      <c r="H86" s="217">
        <v>3001.21155335</v>
      </c>
    </row>
    <row r="87" spans="1:8" x14ac:dyDescent="0.25">
      <c r="A87" s="28"/>
      <c r="B87" s="272" t="s">
        <v>220</v>
      </c>
      <c r="C87" s="273"/>
      <c r="D87" s="171">
        <v>1173.63834</v>
      </c>
      <c r="E87" s="171">
        <v>1462.2956199999999</v>
      </c>
      <c r="F87" s="171">
        <v>1167.492221</v>
      </c>
      <c r="G87" s="171">
        <v>1476.5170661</v>
      </c>
      <c r="H87" s="217">
        <v>2005.1193069999999</v>
      </c>
    </row>
    <row r="88" spans="1:8" x14ac:dyDescent="0.25">
      <c r="A88" s="28"/>
      <c r="B88" s="272" t="s">
        <v>244</v>
      </c>
      <c r="C88" s="273"/>
      <c r="D88" s="171">
        <v>732.68791999999996</v>
      </c>
      <c r="E88" s="171">
        <v>958.05870000000004</v>
      </c>
      <c r="F88" s="171">
        <v>1305.5964862999999</v>
      </c>
      <c r="G88" s="171">
        <v>1468.8049116999998</v>
      </c>
      <c r="H88" s="217">
        <v>1537.2041569000003</v>
      </c>
    </row>
    <row r="89" spans="1:8" ht="17.25" customHeight="1" thickBot="1" x14ac:dyDescent="0.25">
      <c r="A89" s="239"/>
      <c r="B89" s="299" t="s">
        <v>258</v>
      </c>
      <c r="C89" s="299"/>
      <c r="D89" s="166">
        <v>4730.0469700000003</v>
      </c>
      <c r="E89" s="166">
        <v>6447.9582599999994</v>
      </c>
      <c r="F89" s="166">
        <v>7342.0902816999997</v>
      </c>
      <c r="G89" s="166">
        <v>7831.5625856000006</v>
      </c>
      <c r="H89" s="218">
        <v>11124.732186199999</v>
      </c>
    </row>
    <row r="90" spans="1:8" ht="16.5" thickBot="1" x14ac:dyDescent="0.25">
      <c r="A90" s="36"/>
      <c r="B90" s="53"/>
      <c r="C90" s="53"/>
      <c r="D90" s="53"/>
      <c r="E90" s="53"/>
      <c r="F90" s="53"/>
      <c r="G90" s="53"/>
      <c r="H90" s="54"/>
    </row>
    <row r="91" spans="1:8" ht="16.5" x14ac:dyDescent="0.2">
      <c r="A91" s="240"/>
      <c r="B91" s="300" t="s">
        <v>245</v>
      </c>
      <c r="C91" s="301"/>
      <c r="D91" s="301"/>
      <c r="E91" s="301"/>
      <c r="F91" s="301"/>
      <c r="G91" s="301"/>
      <c r="H91" s="302"/>
    </row>
    <row r="92" spans="1:8" ht="16.5" x14ac:dyDescent="0.2">
      <c r="A92" s="22"/>
      <c r="B92" s="50"/>
      <c r="C92" s="55"/>
      <c r="D92" s="193" t="s">
        <v>15</v>
      </c>
      <c r="E92" s="193" t="s">
        <v>16</v>
      </c>
      <c r="F92" s="193" t="s">
        <v>17</v>
      </c>
      <c r="G92" s="193" t="s">
        <v>18</v>
      </c>
      <c r="H92" s="52" t="s">
        <v>7</v>
      </c>
    </row>
    <row r="93" spans="1:8" ht="17.25" thickBot="1" x14ac:dyDescent="0.25">
      <c r="A93" s="219"/>
      <c r="B93" s="303" t="s">
        <v>288</v>
      </c>
      <c r="C93" s="303"/>
      <c r="D93" s="166">
        <v>26301.688372319684</v>
      </c>
      <c r="E93" s="166">
        <v>31569.759422132945</v>
      </c>
      <c r="F93" s="166">
        <v>38136.286331721647</v>
      </c>
      <c r="G93" s="166">
        <v>41353.996629750349</v>
      </c>
      <c r="H93" s="218">
        <v>57797.716405841114</v>
      </c>
    </row>
    <row r="95" spans="1:8" x14ac:dyDescent="0.2">
      <c r="H95" s="196"/>
    </row>
    <row r="96" spans="1:8" x14ac:dyDescent="0.2">
      <c r="D96" s="196"/>
      <c r="E96" s="196"/>
      <c r="F96" s="196"/>
      <c r="G96" s="196"/>
      <c r="H96" s="196"/>
    </row>
    <row r="97" spans="4:8" x14ac:dyDescent="0.2">
      <c r="D97" s="196"/>
      <c r="E97" s="196"/>
      <c r="F97" s="196"/>
      <c r="G97" s="196"/>
      <c r="H97" s="196"/>
    </row>
    <row r="98" spans="4:8" x14ac:dyDescent="0.2">
      <c r="H98" s="196"/>
    </row>
  </sheetData>
  <mergeCells count="31">
    <mergeCell ref="A1:H1"/>
    <mergeCell ref="A3:H3"/>
    <mergeCell ref="A4:C4"/>
    <mergeCell ref="D4:H4"/>
    <mergeCell ref="A5:C5"/>
    <mergeCell ref="D5:H5"/>
    <mergeCell ref="A64:H64"/>
    <mergeCell ref="A7:H7"/>
    <mergeCell ref="A8:H8"/>
    <mergeCell ref="A38:H38"/>
    <mergeCell ref="A39:A40"/>
    <mergeCell ref="B39:B40"/>
    <mergeCell ref="C39:C40"/>
    <mergeCell ref="D39:H39"/>
    <mergeCell ref="A42:A46"/>
    <mergeCell ref="A47:A57"/>
    <mergeCell ref="A58:A59"/>
    <mergeCell ref="A60:A62"/>
    <mergeCell ref="B62:C62"/>
    <mergeCell ref="B93:C93"/>
    <mergeCell ref="A65:H65"/>
    <mergeCell ref="F72:G72"/>
    <mergeCell ref="A73:H73"/>
    <mergeCell ref="A74:H74"/>
    <mergeCell ref="A83:H83"/>
    <mergeCell ref="B85:C85"/>
    <mergeCell ref="B86:C86"/>
    <mergeCell ref="B87:C87"/>
    <mergeCell ref="B88:C88"/>
    <mergeCell ref="B89:C89"/>
    <mergeCell ref="B91:H91"/>
  </mergeCells>
  <pageMargins left="0.86" right="0.63" top="0.56999999999999995" bottom="0.56999999999999995" header="0.3" footer="0.3"/>
  <pageSetup paperSize="9" scale="76" fitToHeight="8" orientation="portrait" r:id="rId1"/>
  <rowBreaks count="1" manualBreakCount="1">
    <brk id="63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view="pageBreakPreview" zoomScaleNormal="100" zoomScaleSheetLayoutView="100" workbookViewId="0">
      <selection activeCell="Q20" sqref="Q20"/>
    </sheetView>
  </sheetViews>
  <sheetFormatPr defaultColWidth="9.33203125" defaultRowHeight="15.75" x14ac:dyDescent="0.2"/>
  <cols>
    <col min="1" max="1" width="35.6640625" style="67" customWidth="1"/>
    <col min="2" max="2" width="16.1640625" style="67" customWidth="1"/>
    <col min="3" max="3" width="14.83203125" style="67" customWidth="1"/>
    <col min="4" max="5" width="13.1640625" style="67" customWidth="1"/>
    <col min="6" max="6" width="14.83203125" style="67" customWidth="1"/>
    <col min="7" max="16384" width="9.33203125" style="67"/>
  </cols>
  <sheetData>
    <row r="1" spans="1:6" ht="17.25" customHeight="1" x14ac:dyDescent="0.2">
      <c r="A1" s="256" t="s">
        <v>260</v>
      </c>
      <c r="B1" s="256"/>
      <c r="C1" s="256"/>
      <c r="D1" s="256"/>
      <c r="E1" s="256"/>
      <c r="F1" s="256"/>
    </row>
    <row r="2" spans="1:6" ht="17.25" customHeight="1" x14ac:dyDescent="0.2">
      <c r="E2" s="58"/>
    </row>
    <row r="3" spans="1:6" ht="16.5" x14ac:dyDescent="0.2">
      <c r="A3" s="334" t="s">
        <v>261</v>
      </c>
      <c r="B3" s="335"/>
      <c r="C3" s="335"/>
      <c r="D3" s="335"/>
      <c r="E3" s="335"/>
      <c r="F3" s="336"/>
    </row>
    <row r="4" spans="1:6" ht="16.5" x14ac:dyDescent="0.2">
      <c r="A4" s="337" t="s">
        <v>9</v>
      </c>
      <c r="B4" s="337"/>
      <c r="C4" s="339" t="s">
        <v>34</v>
      </c>
      <c r="D4" s="339"/>
      <c r="E4" s="339"/>
      <c r="F4" s="339"/>
    </row>
    <row r="5" spans="1:6" ht="16.5" customHeight="1" x14ac:dyDescent="0.2">
      <c r="A5" s="337" t="s">
        <v>10</v>
      </c>
      <c r="B5" s="338"/>
      <c r="C5" s="261" t="s">
        <v>447</v>
      </c>
      <c r="D5" s="261"/>
      <c r="E5" s="261"/>
      <c r="F5" s="261"/>
    </row>
    <row r="6" spans="1:6" ht="16.5" x14ac:dyDescent="0.2">
      <c r="A6" s="92"/>
      <c r="B6" s="59" t="s">
        <v>15</v>
      </c>
      <c r="C6" s="11" t="s">
        <v>16</v>
      </c>
      <c r="D6" s="11" t="s">
        <v>17</v>
      </c>
      <c r="E6" s="11" t="s">
        <v>18</v>
      </c>
      <c r="F6" s="11" t="s">
        <v>7</v>
      </c>
    </row>
    <row r="7" spans="1:6" ht="16.5" x14ac:dyDescent="0.3">
      <c r="A7" s="332" t="s">
        <v>500</v>
      </c>
      <c r="B7" s="333"/>
      <c r="C7" s="333"/>
      <c r="D7" s="333"/>
      <c r="E7" s="333"/>
      <c r="F7" s="333"/>
    </row>
    <row r="8" spans="1:6" x14ac:dyDescent="0.25">
      <c r="A8" s="91" t="s">
        <v>268</v>
      </c>
      <c r="B8" s="227">
        <v>25</v>
      </c>
      <c r="C8" s="227">
        <v>22</v>
      </c>
      <c r="D8" s="227">
        <v>20</v>
      </c>
      <c r="E8" s="227">
        <v>16</v>
      </c>
      <c r="F8" s="227">
        <v>20</v>
      </c>
    </row>
    <row r="9" spans="1:6" x14ac:dyDescent="0.2">
      <c r="A9" s="91" t="s">
        <v>262</v>
      </c>
      <c r="B9" s="174">
        <v>165.46444444444447</v>
      </c>
      <c r="C9" s="174">
        <v>163.06370370370368</v>
      </c>
      <c r="D9" s="174">
        <v>222.64148148148141</v>
      </c>
      <c r="E9" s="174">
        <v>169.06296296296296</v>
      </c>
      <c r="F9" s="174">
        <v>203.06740740740742</v>
      </c>
    </row>
    <row r="10" spans="1:6" x14ac:dyDescent="0.2">
      <c r="A10" s="91" t="s">
        <v>263</v>
      </c>
      <c r="B10" s="174">
        <v>281.31185185185188</v>
      </c>
      <c r="C10" s="174">
        <v>404.19037037037037</v>
      </c>
      <c r="D10" s="174">
        <v>344.97037037037035</v>
      </c>
      <c r="E10" s="174">
        <v>298.72888888888889</v>
      </c>
      <c r="F10" s="174">
        <v>294.64814814814815</v>
      </c>
    </row>
    <row r="11" spans="1:6" x14ac:dyDescent="0.2">
      <c r="A11" s="91" t="s">
        <v>264</v>
      </c>
      <c r="B11" s="174">
        <v>322.21028265107208</v>
      </c>
      <c r="C11" s="174">
        <v>317.99868951612899</v>
      </c>
      <c r="D11" s="174">
        <v>337.62793296089393</v>
      </c>
      <c r="E11" s="174">
        <v>251.9374692049272</v>
      </c>
      <c r="F11" s="174">
        <v>470.89349693251535</v>
      </c>
    </row>
    <row r="12" spans="1:6" x14ac:dyDescent="0.2">
      <c r="A12" s="91" t="s">
        <v>265</v>
      </c>
      <c r="B12" s="329" t="s">
        <v>496</v>
      </c>
      <c r="C12" s="330"/>
      <c r="D12" s="330"/>
      <c r="E12" s="330"/>
      <c r="F12" s="331"/>
    </row>
    <row r="13" spans="1:6" x14ac:dyDescent="0.2">
      <c r="A13" s="91" t="s">
        <v>266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</row>
    <row r="14" spans="1:6" x14ac:dyDescent="0.2">
      <c r="A14" s="91" t="s">
        <v>267</v>
      </c>
      <c r="B14" s="176">
        <v>0</v>
      </c>
      <c r="C14" s="176">
        <v>0</v>
      </c>
      <c r="D14" s="176">
        <v>0</v>
      </c>
      <c r="E14" s="176">
        <v>0</v>
      </c>
      <c r="F14" s="176">
        <v>0</v>
      </c>
    </row>
    <row r="15" spans="1:6" ht="16.5" x14ac:dyDescent="0.2">
      <c r="A15" s="172" t="s">
        <v>368</v>
      </c>
      <c r="B15" s="177">
        <v>768.98657894736834</v>
      </c>
      <c r="C15" s="177">
        <v>885.25276359020313</v>
      </c>
      <c r="D15" s="177">
        <v>905.23978481274571</v>
      </c>
      <c r="E15" s="177">
        <v>719.7293210567791</v>
      </c>
      <c r="F15" s="177">
        <v>968.60905248807092</v>
      </c>
    </row>
    <row r="17" spans="1:6" ht="16.5" x14ac:dyDescent="0.3">
      <c r="A17" s="332" t="s">
        <v>501</v>
      </c>
      <c r="B17" s="333"/>
      <c r="C17" s="333"/>
      <c r="D17" s="333"/>
      <c r="E17" s="333"/>
      <c r="F17" s="333"/>
    </row>
    <row r="18" spans="1:6" x14ac:dyDescent="0.25">
      <c r="A18" s="93" t="s">
        <v>268</v>
      </c>
      <c r="B18" s="228">
        <v>22</v>
      </c>
      <c r="C18" s="228">
        <v>20</v>
      </c>
      <c r="D18" s="228">
        <v>20</v>
      </c>
      <c r="E18" s="228">
        <v>18</v>
      </c>
      <c r="F18" s="228">
        <v>18</v>
      </c>
    </row>
    <row r="19" spans="1:6" x14ac:dyDescent="0.2">
      <c r="A19" s="93" t="s">
        <v>262</v>
      </c>
      <c r="B19" s="174">
        <v>146.26</v>
      </c>
      <c r="C19" s="174">
        <v>201.77</v>
      </c>
      <c r="D19" s="174">
        <v>158.12</v>
      </c>
      <c r="E19" s="174">
        <v>537.84</v>
      </c>
      <c r="F19" s="174">
        <v>643.04</v>
      </c>
    </row>
    <row r="20" spans="1:6" x14ac:dyDescent="0.2">
      <c r="A20" s="93" t="s">
        <v>263</v>
      </c>
      <c r="B20" s="174">
        <v>152.47999999999999</v>
      </c>
      <c r="C20" s="174">
        <v>477.25</v>
      </c>
      <c r="D20" s="174">
        <v>218.76</v>
      </c>
      <c r="E20" s="174">
        <v>287.19</v>
      </c>
      <c r="F20" s="174">
        <v>839.89</v>
      </c>
    </row>
    <row r="21" spans="1:6" x14ac:dyDescent="0.2">
      <c r="A21" s="93" t="s">
        <v>264</v>
      </c>
      <c r="B21" s="174">
        <v>283.54504873294343</v>
      </c>
      <c r="C21" s="174">
        <v>289.08971774193543</v>
      </c>
      <c r="D21" s="174">
        <v>337.62793296089393</v>
      </c>
      <c r="E21" s="174">
        <v>283.42965285554305</v>
      </c>
      <c r="F21" s="174">
        <v>423.80414723926384</v>
      </c>
    </row>
    <row r="22" spans="1:6" x14ac:dyDescent="0.2">
      <c r="A22" s="93" t="s">
        <v>265</v>
      </c>
      <c r="B22" s="329" t="s">
        <v>496</v>
      </c>
      <c r="C22" s="330"/>
      <c r="D22" s="330"/>
      <c r="E22" s="330"/>
      <c r="F22" s="331"/>
    </row>
    <row r="23" spans="1:6" x14ac:dyDescent="0.2">
      <c r="A23" s="93" t="s">
        <v>266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</row>
    <row r="24" spans="1:6" x14ac:dyDescent="0.2">
      <c r="A24" s="93" t="s">
        <v>267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</row>
    <row r="25" spans="1:6" ht="16.5" x14ac:dyDescent="0.2">
      <c r="A25" s="173" t="s">
        <v>368</v>
      </c>
      <c r="B25" s="177">
        <v>582.28504873294344</v>
      </c>
      <c r="C25" s="177">
        <v>968.10971774193536</v>
      </c>
      <c r="D25" s="177">
        <v>714.50793296089387</v>
      </c>
      <c r="E25" s="177">
        <v>1108.459652855543</v>
      </c>
      <c r="F25" s="177">
        <v>1906.7341472392636</v>
      </c>
    </row>
  </sheetData>
  <mergeCells count="10">
    <mergeCell ref="B22:F22"/>
    <mergeCell ref="A17:F17"/>
    <mergeCell ref="A7:F7"/>
    <mergeCell ref="A3:F3"/>
    <mergeCell ref="A1:F1"/>
    <mergeCell ref="A4:B4"/>
    <mergeCell ref="A5:B5"/>
    <mergeCell ref="C4:F4"/>
    <mergeCell ref="C5:F5"/>
    <mergeCell ref="B12:F12"/>
  </mergeCells>
  <pageMargins left="0.7" right="0.4" top="0.75" bottom="0.75" header="0.3" footer="0.3"/>
  <pageSetup paperSize="9" scale="94" fitToHeight="2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activeCell="F19" sqref="F19"/>
    </sheetView>
  </sheetViews>
  <sheetFormatPr defaultColWidth="9.33203125" defaultRowHeight="15.75" x14ac:dyDescent="0.2"/>
  <cols>
    <col min="1" max="1" width="7.83203125" style="67" customWidth="1"/>
    <col min="2" max="2" width="34.83203125" style="67" customWidth="1"/>
    <col min="3" max="3" width="14.83203125" style="67" customWidth="1"/>
    <col min="4" max="4" width="13.1640625" style="67" customWidth="1"/>
    <col min="5" max="5" width="14.83203125" style="67" customWidth="1"/>
    <col min="6" max="6" width="13.1640625" style="67" customWidth="1"/>
    <col min="7" max="7" width="14.1640625" style="67" customWidth="1"/>
    <col min="8" max="16384" width="9.33203125" style="67"/>
  </cols>
  <sheetData>
    <row r="1" spans="1:7" ht="16.5" customHeight="1" x14ac:dyDescent="0.2">
      <c r="A1" s="322" t="s">
        <v>276</v>
      </c>
      <c r="B1" s="322"/>
      <c r="C1" s="322"/>
      <c r="D1" s="322"/>
      <c r="E1" s="322"/>
      <c r="F1" s="322"/>
      <c r="G1" s="322"/>
    </row>
    <row r="2" spans="1:7" ht="16.5" customHeight="1" thickBot="1" x14ac:dyDescent="0.25">
      <c r="A2" s="15"/>
      <c r="B2" s="16"/>
      <c r="C2" s="15"/>
      <c r="D2" s="15"/>
      <c r="E2" s="15"/>
      <c r="F2" s="15"/>
      <c r="G2" s="17"/>
    </row>
    <row r="3" spans="1:7" ht="37.5" customHeight="1" x14ac:dyDescent="0.2">
      <c r="A3" s="343" t="s">
        <v>269</v>
      </c>
      <c r="B3" s="310"/>
      <c r="C3" s="310"/>
      <c r="D3" s="310"/>
      <c r="E3" s="310"/>
      <c r="F3" s="310"/>
      <c r="G3" s="311"/>
    </row>
    <row r="4" spans="1:7" ht="16.5" customHeight="1" x14ac:dyDescent="0.2">
      <c r="A4" s="344" t="s">
        <v>9</v>
      </c>
      <c r="B4" s="261"/>
      <c r="C4" s="261" t="s">
        <v>34</v>
      </c>
      <c r="D4" s="261"/>
      <c r="E4" s="261"/>
      <c r="F4" s="261"/>
      <c r="G4" s="345"/>
    </row>
    <row r="5" spans="1:7" ht="16.5" customHeight="1" thickBot="1" x14ac:dyDescent="0.25">
      <c r="A5" s="346" t="s">
        <v>10</v>
      </c>
      <c r="B5" s="347"/>
      <c r="C5" s="347" t="s">
        <v>447</v>
      </c>
      <c r="D5" s="347"/>
      <c r="E5" s="347"/>
      <c r="F5" s="347"/>
      <c r="G5" s="348"/>
    </row>
    <row r="6" spans="1:7" ht="16.5" customHeight="1" thickBot="1" x14ac:dyDescent="0.25">
      <c r="A6" s="15"/>
      <c r="B6" s="15"/>
      <c r="C6" s="15"/>
      <c r="D6" s="15"/>
      <c r="E6" s="15"/>
      <c r="F6" s="15"/>
      <c r="G6" s="15"/>
    </row>
    <row r="7" spans="1:7" ht="16.5" customHeight="1" x14ac:dyDescent="0.2">
      <c r="A7" s="309" t="s">
        <v>270</v>
      </c>
      <c r="B7" s="310"/>
      <c r="C7" s="310"/>
      <c r="D7" s="310"/>
      <c r="E7" s="310"/>
      <c r="F7" s="310"/>
      <c r="G7" s="311"/>
    </row>
    <row r="8" spans="1:7" ht="16.5" customHeight="1" x14ac:dyDescent="0.2">
      <c r="A8" s="312" t="s">
        <v>224</v>
      </c>
      <c r="B8" s="313"/>
      <c r="C8" s="313"/>
      <c r="D8" s="313"/>
      <c r="E8" s="313"/>
      <c r="F8" s="313"/>
      <c r="G8" s="314"/>
    </row>
    <row r="9" spans="1:7" ht="16.5" customHeight="1" x14ac:dyDescent="0.2">
      <c r="A9" s="94"/>
      <c r="B9" s="185"/>
      <c r="C9" s="94" t="s">
        <v>225</v>
      </c>
      <c r="D9" s="94" t="s">
        <v>226</v>
      </c>
      <c r="E9" s="94" t="s">
        <v>227</v>
      </c>
      <c r="F9" s="94" t="s">
        <v>228</v>
      </c>
      <c r="G9" s="94" t="s">
        <v>229</v>
      </c>
    </row>
    <row r="10" spans="1:7" ht="31.5" x14ac:dyDescent="0.2">
      <c r="A10" s="44">
        <v>1</v>
      </c>
      <c r="B10" s="119" t="s">
        <v>271</v>
      </c>
      <c r="C10" s="180">
        <v>1667</v>
      </c>
      <c r="D10" s="180">
        <v>2023</v>
      </c>
      <c r="E10" s="180">
        <v>2300</v>
      </c>
      <c r="F10" s="178">
        <v>3567</v>
      </c>
      <c r="G10" s="178">
        <v>4172</v>
      </c>
    </row>
    <row r="11" spans="1:7" ht="47.25" x14ac:dyDescent="0.2">
      <c r="A11" s="44">
        <v>2</v>
      </c>
      <c r="B11" s="119" t="s">
        <v>272</v>
      </c>
      <c r="C11" s="180">
        <v>32</v>
      </c>
      <c r="D11" s="180">
        <v>38</v>
      </c>
      <c r="E11" s="180">
        <v>46</v>
      </c>
      <c r="F11" s="178">
        <v>55</v>
      </c>
      <c r="G11" s="178">
        <v>60</v>
      </c>
    </row>
    <row r="12" spans="1:7" ht="31.5" x14ac:dyDescent="0.2">
      <c r="A12" s="44">
        <v>3</v>
      </c>
      <c r="B12" s="119" t="s">
        <v>273</v>
      </c>
      <c r="C12" s="180">
        <v>27</v>
      </c>
      <c r="D12" s="180">
        <v>27</v>
      </c>
      <c r="E12" s="180">
        <v>27</v>
      </c>
      <c r="F12" s="178">
        <v>27</v>
      </c>
      <c r="G12" s="178">
        <v>27</v>
      </c>
    </row>
    <row r="13" spans="1:7" ht="31.5" x14ac:dyDescent="0.2">
      <c r="A13" s="44">
        <v>4</v>
      </c>
      <c r="B13" s="119" t="s">
        <v>274</v>
      </c>
      <c r="C13" s="180">
        <v>12</v>
      </c>
      <c r="D13" s="180">
        <v>12</v>
      </c>
      <c r="E13" s="180">
        <v>12</v>
      </c>
      <c r="F13" s="180">
        <v>0</v>
      </c>
      <c r="G13" s="180">
        <v>0</v>
      </c>
    </row>
    <row r="14" spans="1:7" ht="47.25" x14ac:dyDescent="0.2">
      <c r="A14" s="44">
        <v>5</v>
      </c>
      <c r="B14" s="119" t="s">
        <v>275</v>
      </c>
      <c r="C14" s="180">
        <v>18</v>
      </c>
      <c r="D14" s="180">
        <v>24</v>
      </c>
      <c r="E14" s="180">
        <v>32</v>
      </c>
      <c r="F14" s="178">
        <v>40</v>
      </c>
      <c r="G14" s="178">
        <v>44</v>
      </c>
    </row>
    <row r="15" spans="1:7" ht="16.5" x14ac:dyDescent="0.2">
      <c r="A15" s="47"/>
      <c r="B15" s="48"/>
      <c r="C15" s="48"/>
      <c r="D15" s="48"/>
      <c r="E15" s="48"/>
      <c r="F15" s="48"/>
      <c r="G15" s="48"/>
    </row>
    <row r="16" spans="1:7" ht="16.5" thickBot="1" x14ac:dyDescent="0.25">
      <c r="A16" s="49"/>
      <c r="B16" s="49"/>
      <c r="C16" s="49"/>
      <c r="D16" s="49"/>
      <c r="E16" s="49"/>
      <c r="F16" s="49"/>
      <c r="G16" s="49"/>
    </row>
    <row r="17" spans="1:7" ht="16.5" x14ac:dyDescent="0.2">
      <c r="A17" s="340" t="s">
        <v>277</v>
      </c>
      <c r="B17" s="341"/>
      <c r="C17" s="341"/>
      <c r="D17" s="341"/>
      <c r="E17" s="341"/>
      <c r="F17" s="341"/>
      <c r="G17" s="342"/>
    </row>
    <row r="18" spans="1:7" ht="16.5" x14ac:dyDescent="0.2">
      <c r="A18" s="181"/>
      <c r="B18" s="181"/>
      <c r="C18" s="51" t="s">
        <v>15</v>
      </c>
      <c r="D18" s="51" t="s">
        <v>16</v>
      </c>
      <c r="E18" s="51" t="s">
        <v>17</v>
      </c>
      <c r="F18" s="51" t="s">
        <v>18</v>
      </c>
      <c r="G18" s="51" t="s">
        <v>7</v>
      </c>
    </row>
    <row r="19" spans="1:7" x14ac:dyDescent="0.2">
      <c r="A19" s="44"/>
      <c r="B19" s="182" t="s">
        <v>278</v>
      </c>
      <c r="C19" s="179">
        <v>5.86</v>
      </c>
      <c r="D19" s="179">
        <v>60.4</v>
      </c>
      <c r="E19" s="179">
        <v>76.400000000000006</v>
      </c>
      <c r="F19" s="175">
        <v>76.400000000000006</v>
      </c>
      <c r="G19" s="179">
        <v>76.400000000000006</v>
      </c>
    </row>
    <row r="20" spans="1:7" x14ac:dyDescent="0.2">
      <c r="A20" s="44"/>
      <c r="B20" s="182" t="s">
        <v>279</v>
      </c>
      <c r="C20" s="179">
        <v>7.26</v>
      </c>
      <c r="D20" s="179">
        <v>23.22</v>
      </c>
      <c r="E20" s="179">
        <v>23.22</v>
      </c>
      <c r="F20" s="175">
        <v>23.22</v>
      </c>
      <c r="G20" s="179">
        <v>0</v>
      </c>
    </row>
    <row r="21" spans="1:7" x14ac:dyDescent="0.2">
      <c r="A21" s="44"/>
      <c r="B21" s="182" t="s">
        <v>280</v>
      </c>
      <c r="C21" s="179">
        <v>9.26</v>
      </c>
      <c r="D21" s="179">
        <v>9.26</v>
      </c>
      <c r="E21" s="179">
        <v>7.0299999999999994</v>
      </c>
      <c r="F21" s="175">
        <v>7.2</v>
      </c>
      <c r="G21" s="179">
        <v>7.2</v>
      </c>
    </row>
    <row r="22" spans="1:7" x14ac:dyDescent="0.2">
      <c r="A22" s="44"/>
      <c r="B22" s="182" t="s">
        <v>281</v>
      </c>
      <c r="C22" s="179">
        <v>16.03</v>
      </c>
      <c r="D22" s="179">
        <v>19.420000000000002</v>
      </c>
      <c r="E22" s="179">
        <v>19.940000000000001</v>
      </c>
      <c r="F22" s="175">
        <v>11.54</v>
      </c>
      <c r="G22" s="179">
        <v>15.17</v>
      </c>
    </row>
    <row r="23" spans="1:7" x14ac:dyDescent="0.2">
      <c r="A23" s="44"/>
      <c r="B23" s="182" t="s">
        <v>282</v>
      </c>
      <c r="C23" s="179">
        <v>80.63</v>
      </c>
      <c r="D23" s="179">
        <v>69.98</v>
      </c>
      <c r="E23" s="179">
        <v>49.43</v>
      </c>
      <c r="F23" s="175">
        <v>29.630102300000001</v>
      </c>
      <c r="G23" s="179">
        <v>26.2493023</v>
      </c>
    </row>
    <row r="24" spans="1:7" x14ac:dyDescent="0.2">
      <c r="A24" s="44"/>
      <c r="B24" s="182" t="s">
        <v>220</v>
      </c>
      <c r="C24" s="179">
        <v>4.28</v>
      </c>
      <c r="D24" s="179">
        <v>5.73</v>
      </c>
      <c r="E24" s="179">
        <v>0.46</v>
      </c>
      <c r="F24" s="175">
        <v>0</v>
      </c>
      <c r="G24" s="179">
        <v>0</v>
      </c>
    </row>
    <row r="25" spans="1:7" x14ac:dyDescent="0.2">
      <c r="A25" s="44"/>
      <c r="B25" s="182" t="s">
        <v>244</v>
      </c>
      <c r="C25" s="179">
        <v>53.2</v>
      </c>
      <c r="D25" s="179">
        <v>36.629999999999995</v>
      </c>
      <c r="E25" s="179">
        <v>38.659999999999997</v>
      </c>
      <c r="F25" s="175">
        <v>154.59</v>
      </c>
      <c r="G25" s="179">
        <v>76.957469099999997</v>
      </c>
    </row>
    <row r="26" spans="1:7" ht="16.5" x14ac:dyDescent="0.2">
      <c r="A26" s="51"/>
      <c r="B26" s="183" t="s">
        <v>258</v>
      </c>
      <c r="C26" s="184">
        <f>SUM(C19:C25)</f>
        <v>176.51999999999998</v>
      </c>
      <c r="D26" s="184">
        <f t="shared" ref="D26:G26" si="0">SUM(D19:D25)</f>
        <v>224.64000000000001</v>
      </c>
      <c r="E26" s="184">
        <f t="shared" si="0"/>
        <v>215.14000000000001</v>
      </c>
      <c r="F26" s="184">
        <f t="shared" si="0"/>
        <v>302.58010230000002</v>
      </c>
      <c r="G26" s="184">
        <f t="shared" si="0"/>
        <v>201.97677140000002</v>
      </c>
    </row>
  </sheetData>
  <mergeCells count="9">
    <mergeCell ref="A17:G17"/>
    <mergeCell ref="A7:G7"/>
    <mergeCell ref="A8:G8"/>
    <mergeCell ref="A1:G1"/>
    <mergeCell ref="A3:G3"/>
    <mergeCell ref="A4:B4"/>
    <mergeCell ref="C4:G4"/>
    <mergeCell ref="A5:B5"/>
    <mergeCell ref="C5:G5"/>
  </mergeCells>
  <pageMargins left="0.7" right="0.36" top="0.45" bottom="0.5" header="0.3" footer="0.3"/>
  <pageSetup paperSize="9" scale="90" fitToHeight="1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7"/>
  <sheetViews>
    <sheetView view="pageBreakPreview" zoomScale="70" zoomScaleNormal="100" zoomScaleSheetLayoutView="70" workbookViewId="0">
      <selection activeCell="AH34" sqref="AH34"/>
    </sheetView>
  </sheetViews>
  <sheetFormatPr defaultColWidth="9.33203125" defaultRowHeight="15.75" x14ac:dyDescent="0.2"/>
  <cols>
    <col min="1" max="1" width="7.6640625" style="188" customWidth="1"/>
    <col min="2" max="2" width="11" style="188" customWidth="1"/>
    <col min="3" max="3" width="21.83203125" style="188" customWidth="1"/>
    <col min="4" max="4" width="9.83203125" style="188" customWidth="1"/>
    <col min="5" max="5" width="3.83203125" style="188" bestFit="1" customWidth="1"/>
    <col min="6" max="6" width="9.83203125" style="188" customWidth="1"/>
    <col min="7" max="7" width="3.83203125" style="188" bestFit="1" customWidth="1"/>
    <col min="8" max="8" width="9.83203125" style="188" customWidth="1"/>
    <col min="9" max="9" width="3.83203125" style="188" bestFit="1" customWidth="1"/>
    <col min="10" max="10" width="9.83203125" style="188" customWidth="1"/>
    <col min="11" max="11" width="3.83203125" style="188" bestFit="1" customWidth="1"/>
    <col min="12" max="12" width="9.83203125" style="188" customWidth="1"/>
    <col min="13" max="13" width="3.83203125" style="188" bestFit="1" customWidth="1"/>
    <col min="14" max="16384" width="9.33203125" style="188"/>
  </cols>
  <sheetData>
    <row r="1" spans="1:13" ht="16.5" x14ac:dyDescent="0.2">
      <c r="A1" s="349" t="s">
        <v>489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16.5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</row>
    <row r="3" spans="1:13" ht="32.25" customHeight="1" x14ac:dyDescent="0.2">
      <c r="A3" s="350" t="s">
        <v>490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3" ht="16.5" x14ac:dyDescent="0.2">
      <c r="A4" s="326" t="s">
        <v>9</v>
      </c>
      <c r="B4" s="327"/>
      <c r="C4" s="327"/>
      <c r="D4" s="327" t="s">
        <v>34</v>
      </c>
      <c r="E4" s="327"/>
      <c r="F4" s="327"/>
      <c r="G4" s="327"/>
      <c r="H4" s="327"/>
      <c r="I4" s="327"/>
      <c r="J4" s="327"/>
      <c r="K4" s="327"/>
      <c r="L4" s="327"/>
      <c r="M4" s="328"/>
    </row>
    <row r="5" spans="1:13" ht="17.25" customHeight="1" x14ac:dyDescent="0.2">
      <c r="A5" s="354" t="s">
        <v>10</v>
      </c>
      <c r="B5" s="355"/>
      <c r="C5" s="355"/>
      <c r="D5" s="327" t="s">
        <v>447</v>
      </c>
      <c r="E5" s="327"/>
      <c r="F5" s="327"/>
      <c r="G5" s="327"/>
      <c r="H5" s="327"/>
      <c r="I5" s="327"/>
      <c r="J5" s="327"/>
      <c r="K5" s="327"/>
      <c r="L5" s="327"/>
      <c r="M5" s="328"/>
    </row>
    <row r="7" spans="1:13" ht="15.75" customHeight="1" x14ac:dyDescent="0.2">
      <c r="A7" s="352" t="s">
        <v>324</v>
      </c>
      <c r="B7" s="352" t="s">
        <v>325</v>
      </c>
      <c r="C7" s="352" t="s">
        <v>326</v>
      </c>
      <c r="D7" s="353" t="s">
        <v>15</v>
      </c>
      <c r="E7" s="353"/>
      <c r="F7" s="351" t="s">
        <v>16</v>
      </c>
      <c r="G7" s="351"/>
      <c r="H7" s="351" t="s">
        <v>17</v>
      </c>
      <c r="I7" s="351"/>
      <c r="J7" s="351" t="s">
        <v>18</v>
      </c>
      <c r="K7" s="351"/>
      <c r="L7" s="351" t="s">
        <v>7</v>
      </c>
      <c r="M7" s="351"/>
    </row>
    <row r="8" spans="1:13" ht="16.5" x14ac:dyDescent="0.2">
      <c r="A8" s="352"/>
      <c r="B8" s="352"/>
      <c r="C8" s="352"/>
      <c r="D8" s="186" t="s">
        <v>36</v>
      </c>
      <c r="E8" s="186" t="s">
        <v>287</v>
      </c>
      <c r="F8" s="186" t="s">
        <v>36</v>
      </c>
      <c r="G8" s="186" t="s">
        <v>287</v>
      </c>
      <c r="H8" s="186" t="s">
        <v>36</v>
      </c>
      <c r="I8" s="186" t="s">
        <v>287</v>
      </c>
      <c r="J8" s="186" t="s">
        <v>36</v>
      </c>
      <c r="K8" s="186" t="s">
        <v>287</v>
      </c>
      <c r="L8" s="186" t="s">
        <v>36</v>
      </c>
      <c r="M8" s="186" t="s">
        <v>287</v>
      </c>
    </row>
    <row r="9" spans="1:13" x14ac:dyDescent="0.2">
      <c r="A9" s="187">
        <v>1</v>
      </c>
      <c r="B9" s="187" t="s">
        <v>327</v>
      </c>
      <c r="C9" s="189" t="s">
        <v>474</v>
      </c>
      <c r="D9" s="190">
        <v>0.156</v>
      </c>
      <c r="E9" s="190" t="s">
        <v>290</v>
      </c>
      <c r="F9" s="190">
        <v>0.15490499999999999</v>
      </c>
      <c r="G9" s="190" t="s">
        <v>290</v>
      </c>
      <c r="H9" s="190">
        <v>0.16312099999999999</v>
      </c>
      <c r="I9" s="190" t="s">
        <v>290</v>
      </c>
      <c r="J9" s="190">
        <v>0.29152899999999998</v>
      </c>
      <c r="K9" s="190" t="s">
        <v>290</v>
      </c>
      <c r="L9" s="190">
        <v>0.44051800000000002</v>
      </c>
      <c r="M9" s="190" t="s">
        <v>290</v>
      </c>
    </row>
    <row r="10" spans="1:13" x14ac:dyDescent="0.2">
      <c r="A10" s="187">
        <v>2</v>
      </c>
      <c r="B10" s="187" t="s">
        <v>328</v>
      </c>
      <c r="C10" s="189" t="s">
        <v>475</v>
      </c>
      <c r="D10" s="190">
        <v>0</v>
      </c>
      <c r="E10" s="190" t="s">
        <v>290</v>
      </c>
      <c r="F10" s="190">
        <v>0.12280000000000001</v>
      </c>
      <c r="G10" s="190" t="s">
        <v>290</v>
      </c>
      <c r="H10" s="190">
        <v>0.29279699999999997</v>
      </c>
      <c r="I10" s="190" t="s">
        <v>290</v>
      </c>
      <c r="J10" s="190">
        <v>0.42804999999999999</v>
      </c>
      <c r="K10" s="190" t="s">
        <v>290</v>
      </c>
      <c r="L10" s="190">
        <v>0.46532099999999998</v>
      </c>
      <c r="M10" s="190" t="s">
        <v>290</v>
      </c>
    </row>
    <row r="11" spans="1:13" x14ac:dyDescent="0.2">
      <c r="A11" s="187">
        <v>3</v>
      </c>
      <c r="B11" s="187" t="s">
        <v>328</v>
      </c>
      <c r="C11" s="189" t="s">
        <v>476</v>
      </c>
      <c r="D11" s="190">
        <v>1.117</v>
      </c>
      <c r="E11" s="190" t="s">
        <v>290</v>
      </c>
      <c r="F11" s="190">
        <v>1.106843</v>
      </c>
      <c r="G11" s="190" t="s">
        <v>290</v>
      </c>
      <c r="H11" s="190">
        <v>1.12453</v>
      </c>
      <c r="I11" s="190" t="s">
        <v>290</v>
      </c>
      <c r="J11" s="190">
        <v>1.2341</v>
      </c>
      <c r="K11" s="190" t="s">
        <v>290</v>
      </c>
      <c r="L11" s="190">
        <v>1.4493902400000003</v>
      </c>
      <c r="M11" s="190" t="s">
        <v>290</v>
      </c>
    </row>
    <row r="12" spans="1:13" x14ac:dyDescent="0.2">
      <c r="A12" s="187">
        <v>4</v>
      </c>
      <c r="B12" s="187" t="s">
        <v>329</v>
      </c>
      <c r="C12" s="189" t="s">
        <v>477</v>
      </c>
      <c r="D12" s="190">
        <v>1.66032</v>
      </c>
      <c r="E12" s="190" t="s">
        <v>290</v>
      </c>
      <c r="F12" s="190">
        <v>1.433913</v>
      </c>
      <c r="G12" s="190" t="s">
        <v>290</v>
      </c>
      <c r="H12" s="190">
        <v>1.302702</v>
      </c>
      <c r="I12" s="190" t="s">
        <v>290</v>
      </c>
      <c r="J12" s="190">
        <v>1.1079909999999999</v>
      </c>
      <c r="K12" s="190" t="s">
        <v>290</v>
      </c>
      <c r="L12" s="190">
        <v>1.222442</v>
      </c>
      <c r="M12" s="190" t="s">
        <v>290</v>
      </c>
    </row>
    <row r="13" spans="1:13" x14ac:dyDescent="0.2">
      <c r="A13" s="187">
        <v>5</v>
      </c>
      <c r="B13" s="187" t="s">
        <v>328</v>
      </c>
      <c r="C13" s="189" t="s">
        <v>478</v>
      </c>
      <c r="D13" s="190">
        <v>1.0934250000000001</v>
      </c>
      <c r="E13" s="190" t="s">
        <v>290</v>
      </c>
      <c r="F13" s="190">
        <v>1.023237</v>
      </c>
      <c r="G13" s="190" t="s">
        <v>290</v>
      </c>
      <c r="H13" s="190">
        <v>0.74029500000000004</v>
      </c>
      <c r="I13" s="190" t="s">
        <v>290</v>
      </c>
      <c r="J13" s="190">
        <v>0.82091199999999998</v>
      </c>
      <c r="K13" s="190" t="s">
        <v>290</v>
      </c>
      <c r="L13" s="190">
        <v>0.896347</v>
      </c>
      <c r="M13" s="190" t="s">
        <v>290</v>
      </c>
    </row>
    <row r="14" spans="1:13" x14ac:dyDescent="0.2">
      <c r="A14" s="187">
        <v>6</v>
      </c>
      <c r="B14" s="187" t="s">
        <v>328</v>
      </c>
      <c r="C14" s="189" t="s">
        <v>479</v>
      </c>
      <c r="D14" s="190">
        <v>0.7984</v>
      </c>
      <c r="E14" s="190" t="s">
        <v>290</v>
      </c>
      <c r="F14" s="190">
        <v>0.79320000000000002</v>
      </c>
      <c r="G14" s="190" t="s">
        <v>290</v>
      </c>
      <c r="H14" s="190">
        <v>0.70313000000000003</v>
      </c>
      <c r="I14" s="190" t="s">
        <v>290</v>
      </c>
      <c r="J14" s="190">
        <v>0.96606899999999996</v>
      </c>
      <c r="K14" s="190" t="s">
        <v>290</v>
      </c>
      <c r="L14" s="190">
        <v>1.0201068999999998</v>
      </c>
      <c r="M14" s="190" t="s">
        <v>290</v>
      </c>
    </row>
    <row r="15" spans="1:13" x14ac:dyDescent="0.2">
      <c r="A15" s="187">
        <v>7</v>
      </c>
      <c r="B15" s="187" t="s">
        <v>328</v>
      </c>
      <c r="C15" s="189" t="s">
        <v>480</v>
      </c>
      <c r="D15" s="190">
        <v>1.3160000000000001</v>
      </c>
      <c r="E15" s="190" t="s">
        <v>290</v>
      </c>
      <c r="F15" s="190">
        <v>1.224186</v>
      </c>
      <c r="G15" s="190" t="s">
        <v>290</v>
      </c>
      <c r="H15" s="190">
        <v>0.91593899999999995</v>
      </c>
      <c r="I15" s="190" t="s">
        <v>290</v>
      </c>
      <c r="J15" s="190">
        <v>1.241061</v>
      </c>
      <c r="K15" s="190" t="s">
        <v>290</v>
      </c>
      <c r="L15" s="190">
        <v>1.6578619999999999</v>
      </c>
      <c r="M15" s="190" t="s">
        <v>290</v>
      </c>
    </row>
    <row r="16" spans="1:13" x14ac:dyDescent="0.2">
      <c r="A16" s="187">
        <v>8</v>
      </c>
      <c r="B16" s="187" t="s">
        <v>328</v>
      </c>
      <c r="C16" s="189" t="s">
        <v>481</v>
      </c>
      <c r="D16" s="190">
        <v>0.59278799999999998</v>
      </c>
      <c r="E16" s="190" t="s">
        <v>290</v>
      </c>
      <c r="F16" s="190">
        <v>0.42222900000000002</v>
      </c>
      <c r="G16" s="190" t="s">
        <v>290</v>
      </c>
      <c r="H16" s="190">
        <v>0.67491699999999999</v>
      </c>
      <c r="I16" s="190" t="s">
        <v>290</v>
      </c>
      <c r="J16" s="190">
        <v>0.97584199999999999</v>
      </c>
      <c r="K16" s="190" t="s">
        <v>290</v>
      </c>
      <c r="L16" s="190">
        <v>0.98782400000000004</v>
      </c>
      <c r="M16" s="190" t="s">
        <v>290</v>
      </c>
    </row>
    <row r="17" spans="1:13" x14ac:dyDescent="0.2">
      <c r="A17" s="187">
        <v>9</v>
      </c>
      <c r="B17" s="187" t="s">
        <v>327</v>
      </c>
      <c r="C17" s="189" t="s">
        <v>482</v>
      </c>
      <c r="D17" s="190">
        <v>0.50060099999999996</v>
      </c>
      <c r="E17" s="190" t="s">
        <v>290</v>
      </c>
      <c r="F17" s="190">
        <v>0.55906999999999996</v>
      </c>
      <c r="G17" s="190" t="s">
        <v>290</v>
      </c>
      <c r="H17" s="190">
        <v>0.56399999999999995</v>
      </c>
      <c r="I17" s="190" t="s">
        <v>290</v>
      </c>
      <c r="J17" s="190">
        <v>0.53222700000000001</v>
      </c>
      <c r="K17" s="190" t="s">
        <v>290</v>
      </c>
      <c r="L17" s="190">
        <v>0.53295099999999995</v>
      </c>
      <c r="M17" s="190" t="s">
        <v>290</v>
      </c>
    </row>
    <row r="18" spans="1:13" x14ac:dyDescent="0.2">
      <c r="A18" s="187">
        <v>10</v>
      </c>
      <c r="B18" s="187" t="s">
        <v>328</v>
      </c>
      <c r="C18" s="189" t="s">
        <v>483</v>
      </c>
      <c r="D18" s="190">
        <v>1.47166</v>
      </c>
      <c r="E18" s="190" t="s">
        <v>290</v>
      </c>
      <c r="F18" s="190">
        <v>1.3964567999999999</v>
      </c>
      <c r="G18" s="190" t="s">
        <v>290</v>
      </c>
      <c r="H18" s="190">
        <v>1.2315</v>
      </c>
      <c r="I18" s="190" t="s">
        <v>290</v>
      </c>
      <c r="J18" s="190">
        <v>0.91772399999999998</v>
      </c>
      <c r="K18" s="190" t="s">
        <v>290</v>
      </c>
      <c r="L18" s="190">
        <v>0.89513100000000001</v>
      </c>
      <c r="M18" s="190" t="s">
        <v>290</v>
      </c>
    </row>
    <row r="19" spans="1:13" x14ac:dyDescent="0.2">
      <c r="A19" s="187">
        <v>11</v>
      </c>
      <c r="B19" s="187" t="s">
        <v>329</v>
      </c>
      <c r="C19" s="189" t="s">
        <v>483</v>
      </c>
      <c r="D19" s="190">
        <v>0</v>
      </c>
      <c r="E19" s="190" t="s">
        <v>290</v>
      </c>
      <c r="F19" s="190">
        <v>5.0147999999999998E-2</v>
      </c>
      <c r="G19" s="190" t="s">
        <v>290</v>
      </c>
      <c r="H19" s="190">
        <v>0.42993500000000001</v>
      </c>
      <c r="I19" s="190" t="s">
        <v>290</v>
      </c>
      <c r="J19" s="190">
        <v>0.70893300000000004</v>
      </c>
      <c r="K19" s="190" t="s">
        <v>290</v>
      </c>
      <c r="L19" s="190">
        <v>1.1038401</v>
      </c>
      <c r="M19" s="190" t="s">
        <v>290</v>
      </c>
    </row>
    <row r="20" spans="1:13" x14ac:dyDescent="0.2">
      <c r="A20" s="187">
        <v>12</v>
      </c>
      <c r="B20" s="187" t="s">
        <v>328</v>
      </c>
      <c r="C20" s="189" t="s">
        <v>484</v>
      </c>
      <c r="D20" s="190">
        <v>0</v>
      </c>
      <c r="E20" s="190" t="s">
        <v>290</v>
      </c>
      <c r="F20" s="190">
        <v>0</v>
      </c>
      <c r="G20" s="190" t="s">
        <v>290</v>
      </c>
      <c r="H20" s="190">
        <v>0.41944999999999999</v>
      </c>
      <c r="I20" s="190" t="s">
        <v>290</v>
      </c>
      <c r="J20" s="190">
        <v>0.65380000000000005</v>
      </c>
      <c r="K20" s="190" t="s">
        <v>290</v>
      </c>
      <c r="L20" s="190">
        <v>0.61836500000000005</v>
      </c>
      <c r="M20" s="190" t="s">
        <v>290</v>
      </c>
    </row>
    <row r="21" spans="1:13" x14ac:dyDescent="0.2">
      <c r="A21" s="187">
        <v>13</v>
      </c>
      <c r="B21" s="187" t="s">
        <v>230</v>
      </c>
      <c r="C21" s="189" t="s">
        <v>485</v>
      </c>
      <c r="D21" s="190">
        <v>4.3034999999999997</v>
      </c>
      <c r="E21" s="190" t="s">
        <v>290</v>
      </c>
      <c r="F21" s="190">
        <v>4.2389016500000007</v>
      </c>
      <c r="G21" s="190" t="s">
        <v>290</v>
      </c>
      <c r="H21" s="190">
        <v>4.2389016500000007</v>
      </c>
      <c r="I21" s="190" t="s">
        <v>290</v>
      </c>
      <c r="J21" s="190">
        <v>6.1120900000000002</v>
      </c>
      <c r="K21" s="190" t="s">
        <v>290</v>
      </c>
      <c r="L21" s="190">
        <v>6.7142464249999998</v>
      </c>
      <c r="M21" s="190" t="s">
        <v>290</v>
      </c>
    </row>
    <row r="22" spans="1:13" x14ac:dyDescent="0.2">
      <c r="A22" s="187">
        <v>14</v>
      </c>
      <c r="B22" s="187" t="s">
        <v>328</v>
      </c>
      <c r="C22" s="189" t="s">
        <v>486</v>
      </c>
      <c r="D22" s="190">
        <v>0</v>
      </c>
      <c r="E22" s="190" t="s">
        <v>290</v>
      </c>
      <c r="F22" s="190">
        <v>0</v>
      </c>
      <c r="G22" s="190" t="s">
        <v>290</v>
      </c>
      <c r="H22" s="190">
        <v>0.129112</v>
      </c>
      <c r="I22" s="190" t="s">
        <v>290</v>
      </c>
      <c r="J22" s="190">
        <v>0.33966800000000003</v>
      </c>
      <c r="K22" s="190" t="s">
        <v>290</v>
      </c>
      <c r="L22" s="190">
        <v>0.53756199999999998</v>
      </c>
      <c r="M22" s="190" t="s">
        <v>290</v>
      </c>
    </row>
    <row r="23" spans="1:13" x14ac:dyDescent="0.2">
      <c r="A23" s="187">
        <v>15</v>
      </c>
      <c r="B23" s="187" t="s">
        <v>328</v>
      </c>
      <c r="C23" s="189" t="s">
        <v>487</v>
      </c>
      <c r="D23" s="190">
        <v>0</v>
      </c>
      <c r="E23" s="190" t="s">
        <v>290</v>
      </c>
      <c r="F23" s="190">
        <v>0</v>
      </c>
      <c r="G23" s="190" t="s">
        <v>290</v>
      </c>
      <c r="H23" s="190">
        <v>0</v>
      </c>
      <c r="I23" s="190" t="s">
        <v>290</v>
      </c>
      <c r="J23" s="190">
        <v>1.1915000000000001E-3</v>
      </c>
      <c r="K23" s="190" t="s">
        <v>290</v>
      </c>
      <c r="L23" s="190">
        <v>0.183172</v>
      </c>
      <c r="M23" s="190" t="s">
        <v>290</v>
      </c>
    </row>
    <row r="24" spans="1:13" x14ac:dyDescent="0.2">
      <c r="A24" s="187">
        <v>16</v>
      </c>
      <c r="B24" s="187" t="s">
        <v>328</v>
      </c>
      <c r="C24" s="189" t="s">
        <v>488</v>
      </c>
      <c r="D24" s="190">
        <v>0</v>
      </c>
      <c r="E24" s="190" t="s">
        <v>290</v>
      </c>
      <c r="F24" s="190">
        <v>0</v>
      </c>
      <c r="G24" s="190" t="s">
        <v>290</v>
      </c>
      <c r="H24" s="190">
        <v>0</v>
      </c>
      <c r="I24" s="190" t="s">
        <v>290</v>
      </c>
      <c r="J24" s="190">
        <v>0</v>
      </c>
      <c r="K24" s="190" t="s">
        <v>290</v>
      </c>
      <c r="L24" s="190">
        <v>0.122616</v>
      </c>
      <c r="M24" s="190" t="s">
        <v>290</v>
      </c>
    </row>
    <row r="25" spans="1:13" x14ac:dyDescent="0.2">
      <c r="A25" s="187">
        <v>17</v>
      </c>
      <c r="B25" s="187" t="s">
        <v>328</v>
      </c>
      <c r="C25" s="189" t="s">
        <v>463</v>
      </c>
      <c r="D25" s="190">
        <v>0.87470000000000003</v>
      </c>
      <c r="E25" s="190" t="s">
        <v>290</v>
      </c>
      <c r="F25" s="190">
        <v>1.3287169999999999</v>
      </c>
      <c r="G25" s="190" t="s">
        <v>290</v>
      </c>
      <c r="H25" s="190">
        <v>1.269226</v>
      </c>
      <c r="I25" s="190" t="s">
        <v>290</v>
      </c>
      <c r="J25" s="190">
        <v>1.2359081789999999</v>
      </c>
      <c r="K25" s="190" t="s">
        <v>290</v>
      </c>
      <c r="L25" s="190">
        <v>1.269226</v>
      </c>
      <c r="M25" s="190" t="s">
        <v>290</v>
      </c>
    </row>
    <row r="26" spans="1:13" x14ac:dyDescent="0.2">
      <c r="A26" s="187">
        <v>18</v>
      </c>
      <c r="B26" s="187" t="s">
        <v>328</v>
      </c>
      <c r="C26" s="189" t="s">
        <v>464</v>
      </c>
      <c r="D26" s="190">
        <v>0.35892000000000002</v>
      </c>
      <c r="E26" s="190" t="s">
        <v>290</v>
      </c>
      <c r="F26" s="190">
        <v>0.43177199999999999</v>
      </c>
      <c r="G26" s="190" t="s">
        <v>290</v>
      </c>
      <c r="H26" s="190">
        <v>0.44458500000000001</v>
      </c>
      <c r="I26" s="190" t="s">
        <v>290</v>
      </c>
      <c r="J26" s="190">
        <v>0.41350399999999998</v>
      </c>
      <c r="K26" s="190" t="s">
        <v>290</v>
      </c>
      <c r="L26" s="190">
        <v>0.439361</v>
      </c>
      <c r="M26" s="190" t="s">
        <v>290</v>
      </c>
    </row>
    <row r="27" spans="1:13" x14ac:dyDescent="0.2">
      <c r="A27" s="187">
        <v>19</v>
      </c>
      <c r="B27" s="187" t="s">
        <v>328</v>
      </c>
      <c r="C27" s="189" t="s">
        <v>465</v>
      </c>
      <c r="D27" s="190">
        <v>0.92553700000000005</v>
      </c>
      <c r="E27" s="190" t="s">
        <v>290</v>
      </c>
      <c r="F27" s="190">
        <v>0.97693399999999997</v>
      </c>
      <c r="G27" s="190" t="s">
        <v>290</v>
      </c>
      <c r="H27" s="190">
        <v>0.91886199999999996</v>
      </c>
      <c r="I27" s="190" t="s">
        <v>290</v>
      </c>
      <c r="J27" s="190">
        <v>0.93328999999999995</v>
      </c>
      <c r="K27" s="190" t="s">
        <v>290</v>
      </c>
      <c r="L27" s="190">
        <v>0.91886199999999996</v>
      </c>
      <c r="M27" s="190" t="s">
        <v>290</v>
      </c>
    </row>
    <row r="28" spans="1:13" x14ac:dyDescent="0.2">
      <c r="A28" s="187">
        <v>20</v>
      </c>
      <c r="B28" s="187" t="s">
        <v>328</v>
      </c>
      <c r="C28" s="189" t="s">
        <v>466</v>
      </c>
      <c r="D28" s="190">
        <v>1.078676</v>
      </c>
      <c r="E28" s="190" t="s">
        <v>290</v>
      </c>
      <c r="F28" s="190">
        <v>1.1621980000000001</v>
      </c>
      <c r="G28" s="190" t="s">
        <v>290</v>
      </c>
      <c r="H28" s="190">
        <v>1.070686</v>
      </c>
      <c r="I28" s="190" t="s">
        <v>290</v>
      </c>
      <c r="J28" s="190">
        <v>1.1874</v>
      </c>
      <c r="K28" s="190" t="s">
        <v>290</v>
      </c>
      <c r="L28" s="190">
        <v>1.070686</v>
      </c>
      <c r="M28" s="190" t="s">
        <v>290</v>
      </c>
    </row>
    <row r="29" spans="1:13" x14ac:dyDescent="0.2">
      <c r="A29" s="187">
        <v>21</v>
      </c>
      <c r="B29" s="187" t="s">
        <v>328</v>
      </c>
      <c r="C29" s="189" t="s">
        <v>467</v>
      </c>
      <c r="D29" s="190">
        <v>0.85751900000000003</v>
      </c>
      <c r="E29" s="190" t="s">
        <v>290</v>
      </c>
      <c r="F29" s="190">
        <v>0.85168200000000005</v>
      </c>
      <c r="G29" s="190" t="s">
        <v>290</v>
      </c>
      <c r="H29" s="190">
        <v>0.78761000000000003</v>
      </c>
      <c r="I29" s="190" t="s">
        <v>290</v>
      </c>
      <c r="J29" s="190">
        <v>0.98599999999999999</v>
      </c>
      <c r="K29" s="190" t="s">
        <v>290</v>
      </c>
      <c r="L29" s="190">
        <v>0.78761000000000003</v>
      </c>
      <c r="M29" s="190" t="s">
        <v>290</v>
      </c>
    </row>
    <row r="30" spans="1:13" x14ac:dyDescent="0.2">
      <c r="A30" s="187">
        <v>22</v>
      </c>
      <c r="B30" s="187" t="s">
        <v>327</v>
      </c>
      <c r="C30" s="189" t="s">
        <v>468</v>
      </c>
      <c r="D30" s="190">
        <v>0.42665999999999998</v>
      </c>
      <c r="E30" s="190" t="s">
        <v>290</v>
      </c>
      <c r="F30" s="190">
        <v>0.45515299999999997</v>
      </c>
      <c r="G30" s="190" t="s">
        <v>290</v>
      </c>
      <c r="H30" s="190">
        <v>0.44631500000000002</v>
      </c>
      <c r="I30" s="190" t="s">
        <v>290</v>
      </c>
      <c r="J30" s="190">
        <v>0.45020399999999999</v>
      </c>
      <c r="K30" s="190" t="s">
        <v>290</v>
      </c>
      <c r="L30" s="190">
        <v>0.42665999999999998</v>
      </c>
      <c r="M30" s="190" t="s">
        <v>290</v>
      </c>
    </row>
    <row r="31" spans="1:13" x14ac:dyDescent="0.2">
      <c r="A31" s="187">
        <v>23</v>
      </c>
      <c r="B31" s="187" t="s">
        <v>327</v>
      </c>
      <c r="C31" s="189" t="s">
        <v>469</v>
      </c>
      <c r="D31" s="190">
        <v>0.24666099999999999</v>
      </c>
      <c r="E31" s="190" t="s">
        <v>290</v>
      </c>
      <c r="F31" s="190">
        <v>0.29619499999999999</v>
      </c>
      <c r="G31" s="190" t="s">
        <v>290</v>
      </c>
      <c r="H31" s="190">
        <v>0.26624300000000001</v>
      </c>
      <c r="I31" s="190" t="s">
        <v>290</v>
      </c>
      <c r="J31" s="190">
        <v>0.224856</v>
      </c>
      <c r="K31" s="190" t="s">
        <v>290</v>
      </c>
      <c r="L31" s="190">
        <v>0.24666099999999999</v>
      </c>
      <c r="M31" s="190" t="s">
        <v>290</v>
      </c>
    </row>
    <row r="32" spans="1:13" x14ac:dyDescent="0.2">
      <c r="A32" s="187">
        <v>24</v>
      </c>
      <c r="B32" s="187" t="s">
        <v>327</v>
      </c>
      <c r="C32" s="189" t="s">
        <v>470</v>
      </c>
      <c r="D32" s="190">
        <v>0.43956200000000001</v>
      </c>
      <c r="E32" s="190" t="s">
        <v>290</v>
      </c>
      <c r="F32" s="190">
        <v>0.45130599999999998</v>
      </c>
      <c r="G32" s="190" t="s">
        <v>290</v>
      </c>
      <c r="H32" s="190">
        <v>0.475138</v>
      </c>
      <c r="I32" s="190" t="s">
        <v>290</v>
      </c>
      <c r="J32" s="190">
        <v>0.40349000000000002</v>
      </c>
      <c r="K32" s="190" t="s">
        <v>290</v>
      </c>
      <c r="L32" s="190">
        <v>0.43956200000000001</v>
      </c>
      <c r="M32" s="190" t="s">
        <v>290</v>
      </c>
    </row>
    <row r="33" spans="1:13" x14ac:dyDescent="0.2">
      <c r="A33" s="187">
        <v>25</v>
      </c>
      <c r="B33" s="187" t="s">
        <v>330</v>
      </c>
      <c r="C33" s="189" t="s">
        <v>471</v>
      </c>
      <c r="D33" s="190">
        <v>7.4319999999999997E-2</v>
      </c>
      <c r="E33" s="190" t="s">
        <v>290</v>
      </c>
      <c r="F33" s="190">
        <v>7.3200000000000001E-2</v>
      </c>
      <c r="G33" s="190" t="s">
        <v>290</v>
      </c>
      <c r="H33" s="190">
        <v>7.4319999999999997E-2</v>
      </c>
      <c r="I33" s="190" t="s">
        <v>290</v>
      </c>
      <c r="J33" s="190">
        <v>7.4550000000000005E-2</v>
      </c>
      <c r="K33" s="190" t="s">
        <v>290</v>
      </c>
      <c r="L33" s="190">
        <v>7.4319999999999997E-2</v>
      </c>
      <c r="M33" s="190" t="s">
        <v>290</v>
      </c>
    </row>
    <row r="34" spans="1:13" x14ac:dyDescent="0.2">
      <c r="A34" s="187">
        <v>26</v>
      </c>
      <c r="B34" s="187" t="s">
        <v>328</v>
      </c>
      <c r="C34" s="189" t="s">
        <v>472</v>
      </c>
      <c r="D34" s="190">
        <v>0</v>
      </c>
      <c r="E34" s="190" t="s">
        <v>290</v>
      </c>
      <c r="F34" s="190">
        <v>0</v>
      </c>
      <c r="G34" s="190" t="s">
        <v>290</v>
      </c>
      <c r="H34" s="190">
        <v>0</v>
      </c>
      <c r="I34" s="190" t="s">
        <v>290</v>
      </c>
      <c r="J34" s="190">
        <v>0.36376900000000001</v>
      </c>
      <c r="K34" s="190" t="s">
        <v>290</v>
      </c>
      <c r="L34" s="190">
        <v>0.36043599999999998</v>
      </c>
      <c r="M34" s="190" t="s">
        <v>290</v>
      </c>
    </row>
    <row r="35" spans="1:13" x14ac:dyDescent="0.2">
      <c r="A35" s="187">
        <v>27</v>
      </c>
      <c r="B35" s="187" t="s">
        <v>328</v>
      </c>
      <c r="C35" s="189" t="s">
        <v>331</v>
      </c>
      <c r="D35" s="190">
        <v>0</v>
      </c>
      <c r="E35" s="190" t="s">
        <v>290</v>
      </c>
      <c r="F35" s="190">
        <v>0.20219699999999999</v>
      </c>
      <c r="G35" s="190" t="s">
        <v>290</v>
      </c>
      <c r="H35" s="190">
        <v>0.30797799999999997</v>
      </c>
      <c r="I35" s="190" t="s">
        <v>290</v>
      </c>
      <c r="J35" s="190">
        <v>0.331735</v>
      </c>
      <c r="K35" s="190" t="s">
        <v>290</v>
      </c>
      <c r="L35" s="190">
        <v>0.30797799999999997</v>
      </c>
      <c r="M35" s="190" t="s">
        <v>290</v>
      </c>
    </row>
    <row r="36" spans="1:13" x14ac:dyDescent="0.2">
      <c r="A36" s="187">
        <v>28</v>
      </c>
      <c r="B36" s="187" t="s">
        <v>327</v>
      </c>
      <c r="C36" s="189" t="s">
        <v>473</v>
      </c>
      <c r="D36" s="190">
        <v>0</v>
      </c>
      <c r="E36" s="190" t="s">
        <v>290</v>
      </c>
      <c r="F36" s="190">
        <v>0</v>
      </c>
      <c r="G36" s="190" t="s">
        <v>290</v>
      </c>
      <c r="H36" s="190">
        <v>0</v>
      </c>
      <c r="I36" s="190" t="s">
        <v>290</v>
      </c>
      <c r="J36" s="190">
        <v>0.165047</v>
      </c>
      <c r="K36" s="190" t="s">
        <v>290</v>
      </c>
      <c r="L36" s="190">
        <v>0.138041</v>
      </c>
      <c r="M36" s="190" t="s">
        <v>290</v>
      </c>
    </row>
    <row r="37" spans="1:13" x14ac:dyDescent="0.2">
      <c r="A37" s="187">
        <v>29</v>
      </c>
      <c r="B37" s="187" t="s">
        <v>329</v>
      </c>
      <c r="C37" s="189" t="s">
        <v>332</v>
      </c>
      <c r="D37" s="190">
        <v>0</v>
      </c>
      <c r="E37" s="190" t="s">
        <v>290</v>
      </c>
      <c r="F37" s="190">
        <v>0.3</v>
      </c>
      <c r="G37" s="190" t="s">
        <v>290</v>
      </c>
      <c r="H37" s="190">
        <v>0.3</v>
      </c>
      <c r="I37" s="190" t="s">
        <v>290</v>
      </c>
      <c r="J37" s="190">
        <v>1.08</v>
      </c>
      <c r="K37" s="190" t="s">
        <v>290</v>
      </c>
      <c r="L37" s="190">
        <v>1.21</v>
      </c>
      <c r="M37" s="190" t="s">
        <v>290</v>
      </c>
    </row>
    <row r="38" spans="1:13" x14ac:dyDescent="0.2">
      <c r="A38" s="187">
        <v>30</v>
      </c>
      <c r="B38" s="187" t="s">
        <v>328</v>
      </c>
      <c r="C38" s="189" t="s">
        <v>333</v>
      </c>
      <c r="D38" s="190">
        <v>0.09</v>
      </c>
      <c r="E38" s="190" t="s">
        <v>290</v>
      </c>
      <c r="F38" s="190">
        <v>0.09</v>
      </c>
      <c r="G38" s="190" t="s">
        <v>290</v>
      </c>
      <c r="H38" s="190">
        <v>0.09</v>
      </c>
      <c r="I38" s="190" t="s">
        <v>290</v>
      </c>
      <c r="J38" s="190">
        <v>0.09</v>
      </c>
      <c r="K38" s="190" t="s">
        <v>290</v>
      </c>
      <c r="L38" s="190">
        <v>0.09</v>
      </c>
      <c r="M38" s="190" t="s">
        <v>290</v>
      </c>
    </row>
    <row r="39" spans="1:13" x14ac:dyDescent="0.2">
      <c r="A39" s="187">
        <v>31</v>
      </c>
      <c r="B39" s="187" t="s">
        <v>328</v>
      </c>
      <c r="C39" s="189" t="s">
        <v>334</v>
      </c>
      <c r="D39" s="190">
        <v>0.2</v>
      </c>
      <c r="E39" s="190" t="s">
        <v>290</v>
      </c>
      <c r="F39" s="190">
        <v>0.35</v>
      </c>
      <c r="G39" s="190" t="s">
        <v>290</v>
      </c>
      <c r="H39" s="190">
        <v>0.42</v>
      </c>
      <c r="I39" s="190" t="s">
        <v>290</v>
      </c>
      <c r="J39" s="190">
        <v>0.46</v>
      </c>
      <c r="K39" s="190" t="s">
        <v>290</v>
      </c>
      <c r="L39" s="190">
        <v>0.48</v>
      </c>
      <c r="M39" s="190" t="s">
        <v>290</v>
      </c>
    </row>
    <row r="40" spans="1:13" x14ac:dyDescent="0.2">
      <c r="A40" s="187">
        <v>32</v>
      </c>
      <c r="B40" s="187" t="s">
        <v>328</v>
      </c>
      <c r="C40" s="189" t="s">
        <v>335</v>
      </c>
      <c r="D40" s="190">
        <v>0.25640000000000002</v>
      </c>
      <c r="E40" s="190" t="s">
        <v>290</v>
      </c>
      <c r="F40" s="190">
        <v>0.29620000000000002</v>
      </c>
      <c r="G40" s="190" t="s">
        <v>290</v>
      </c>
      <c r="H40" s="190">
        <v>0.30499999999999999</v>
      </c>
      <c r="I40" s="190" t="s">
        <v>290</v>
      </c>
      <c r="J40" s="190">
        <v>0.29649999999999999</v>
      </c>
      <c r="K40" s="190" t="s">
        <v>290</v>
      </c>
      <c r="L40" s="190">
        <v>0.25800000000000001</v>
      </c>
      <c r="M40" s="190" t="s">
        <v>290</v>
      </c>
    </row>
    <row r="41" spans="1:13" x14ac:dyDescent="0.2">
      <c r="A41" s="187">
        <v>33</v>
      </c>
      <c r="B41" s="187" t="s">
        <v>328</v>
      </c>
      <c r="C41" s="189" t="s">
        <v>336</v>
      </c>
      <c r="D41" s="190">
        <v>0.33700000000000002</v>
      </c>
      <c r="E41" s="190" t="s">
        <v>290</v>
      </c>
      <c r="F41" s="190">
        <v>0.34899999999999998</v>
      </c>
      <c r="G41" s="190" t="s">
        <v>290</v>
      </c>
      <c r="H41" s="190">
        <v>0.35799999999999998</v>
      </c>
      <c r="I41" s="190" t="s">
        <v>290</v>
      </c>
      <c r="J41" s="190">
        <v>0.34100000000000003</v>
      </c>
      <c r="K41" s="190" t="s">
        <v>290</v>
      </c>
      <c r="L41" s="190">
        <v>0.36199999999999999</v>
      </c>
      <c r="M41" s="190" t="s">
        <v>290</v>
      </c>
    </row>
    <row r="42" spans="1:13" x14ac:dyDescent="0.2">
      <c r="A42" s="187">
        <v>34</v>
      </c>
      <c r="B42" s="187" t="s">
        <v>328</v>
      </c>
      <c r="C42" s="189" t="s">
        <v>337</v>
      </c>
      <c r="D42" s="190">
        <v>3.5999999999999997E-2</v>
      </c>
      <c r="E42" s="190" t="s">
        <v>290</v>
      </c>
      <c r="F42" s="190">
        <v>0.19</v>
      </c>
      <c r="G42" s="190" t="s">
        <v>290</v>
      </c>
      <c r="H42" s="190">
        <v>0.126</v>
      </c>
      <c r="I42" s="190" t="s">
        <v>290</v>
      </c>
      <c r="J42" s="190">
        <v>0.15</v>
      </c>
      <c r="K42" s="190" t="s">
        <v>290</v>
      </c>
      <c r="L42" s="190">
        <v>0.27400000000000002</v>
      </c>
      <c r="M42" s="190" t="s">
        <v>290</v>
      </c>
    </row>
    <row r="43" spans="1:13" x14ac:dyDescent="0.2">
      <c r="A43" s="187">
        <v>35</v>
      </c>
      <c r="B43" s="187" t="s">
        <v>328</v>
      </c>
      <c r="C43" s="189" t="s">
        <v>338</v>
      </c>
      <c r="D43" s="190">
        <v>1.1100000000000001</v>
      </c>
      <c r="E43" s="190" t="s">
        <v>290</v>
      </c>
      <c r="F43" s="190">
        <v>1.1200000000000001</v>
      </c>
      <c r="G43" s="190" t="s">
        <v>290</v>
      </c>
      <c r="H43" s="190">
        <v>1.1100000000000001</v>
      </c>
      <c r="I43" s="190" t="s">
        <v>290</v>
      </c>
      <c r="J43" s="190">
        <v>1.1200000000000001</v>
      </c>
      <c r="K43" s="190" t="s">
        <v>290</v>
      </c>
      <c r="L43" s="190">
        <v>1.1299999999999999</v>
      </c>
      <c r="M43" s="190" t="s">
        <v>290</v>
      </c>
    </row>
    <row r="44" spans="1:13" x14ac:dyDescent="0.2">
      <c r="A44" s="187">
        <v>36</v>
      </c>
      <c r="B44" s="187" t="s">
        <v>328</v>
      </c>
      <c r="C44" s="189" t="s">
        <v>339</v>
      </c>
      <c r="D44" s="190">
        <v>0.4451</v>
      </c>
      <c r="E44" s="190" t="s">
        <v>290</v>
      </c>
      <c r="F44" s="190">
        <v>0.33239999999999997</v>
      </c>
      <c r="G44" s="190" t="s">
        <v>290</v>
      </c>
      <c r="H44" s="190">
        <v>0.36918000000000001</v>
      </c>
      <c r="I44" s="190" t="s">
        <v>290</v>
      </c>
      <c r="J44" s="190">
        <v>0.42336000000000001</v>
      </c>
      <c r="K44" s="190" t="s">
        <v>290</v>
      </c>
      <c r="L44" s="190">
        <v>0.46689999999999998</v>
      </c>
      <c r="M44" s="190" t="s">
        <v>290</v>
      </c>
    </row>
    <row r="45" spans="1:13" x14ac:dyDescent="0.2">
      <c r="A45" s="187">
        <v>37</v>
      </c>
      <c r="B45" s="187" t="s">
        <v>329</v>
      </c>
      <c r="C45" s="189" t="s">
        <v>340</v>
      </c>
      <c r="D45" s="190">
        <v>0</v>
      </c>
      <c r="E45" s="190" t="s">
        <v>290</v>
      </c>
      <c r="F45" s="190">
        <v>0.25600000000000001</v>
      </c>
      <c r="G45" s="190" t="s">
        <v>290</v>
      </c>
      <c r="H45" s="190">
        <v>0.7</v>
      </c>
      <c r="I45" s="190" t="s">
        <v>290</v>
      </c>
      <c r="J45" s="190">
        <v>0.70399999999999996</v>
      </c>
      <c r="K45" s="190" t="s">
        <v>290</v>
      </c>
      <c r="L45" s="190">
        <v>0.85499999999999998</v>
      </c>
      <c r="M45" s="190" t="s">
        <v>290</v>
      </c>
    </row>
    <row r="46" spans="1:13" x14ac:dyDescent="0.2">
      <c r="A46" s="187">
        <v>38</v>
      </c>
      <c r="B46" s="187" t="s">
        <v>328</v>
      </c>
      <c r="C46" s="189" t="s">
        <v>341</v>
      </c>
      <c r="D46" s="190">
        <v>0</v>
      </c>
      <c r="E46" s="190" t="s">
        <v>290</v>
      </c>
      <c r="F46" s="190">
        <v>0</v>
      </c>
      <c r="G46" s="190" t="s">
        <v>290</v>
      </c>
      <c r="H46" s="190">
        <v>0</v>
      </c>
      <c r="I46" s="190" t="s">
        <v>290</v>
      </c>
      <c r="J46" s="190">
        <v>0</v>
      </c>
      <c r="K46" s="190" t="s">
        <v>290</v>
      </c>
      <c r="L46" s="190">
        <v>0.49</v>
      </c>
      <c r="M46" s="190" t="s">
        <v>290</v>
      </c>
    </row>
    <row r="47" spans="1:13" x14ac:dyDescent="0.2">
      <c r="A47" s="187">
        <v>39</v>
      </c>
      <c r="B47" s="187" t="s">
        <v>230</v>
      </c>
      <c r="C47" s="189" t="s">
        <v>342</v>
      </c>
      <c r="D47" s="190">
        <v>8.1095000000000006</v>
      </c>
      <c r="E47" s="190" t="s">
        <v>290</v>
      </c>
      <c r="F47" s="190">
        <v>7.9923000000000002</v>
      </c>
      <c r="G47" s="190" t="s">
        <v>290</v>
      </c>
      <c r="H47" s="190">
        <v>8.0464000000000002</v>
      </c>
      <c r="I47" s="190" t="s">
        <v>290</v>
      </c>
      <c r="J47" s="190">
        <v>8.2744</v>
      </c>
      <c r="K47" s="190" t="s">
        <v>290</v>
      </c>
      <c r="L47" s="190">
        <v>8.1656999999999993</v>
      </c>
      <c r="M47" s="190" t="s">
        <v>290</v>
      </c>
    </row>
  </sheetData>
  <mergeCells count="14">
    <mergeCell ref="A1:M1"/>
    <mergeCell ref="A3:M3"/>
    <mergeCell ref="A4:C4"/>
    <mergeCell ref="D4:M4"/>
    <mergeCell ref="J7:K7"/>
    <mergeCell ref="L7:M7"/>
    <mergeCell ref="A7:A8"/>
    <mergeCell ref="B7:B8"/>
    <mergeCell ref="C7:C8"/>
    <mergeCell ref="D7:E7"/>
    <mergeCell ref="F7:G7"/>
    <mergeCell ref="H7:I7"/>
    <mergeCell ref="D5:M5"/>
    <mergeCell ref="A5:C5"/>
  </mergeCells>
  <pageMargins left="0.7" right="0.45" top="0.69" bottom="0.42" header="0.3" footer="0.3"/>
  <pageSetup paperSize="9" scale="90" fitToHeight="1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16</vt:i4>
      </vt:variant>
    </vt:vector>
  </HeadingPairs>
  <TitlesOfParts>
    <vt:vector size="25" baseType="lpstr">
      <vt:lpstr>Annexure VA (T1)</vt:lpstr>
      <vt:lpstr>Annexure VA (T2)</vt:lpstr>
      <vt:lpstr>Annexure VB (2)</vt:lpstr>
      <vt:lpstr>Annexure- VI(B1) (2)</vt:lpstr>
      <vt:lpstr>Ann VI B-2</vt:lpstr>
      <vt:lpstr>Annexure-IX (2)</vt:lpstr>
      <vt:lpstr>Annexure - X</vt:lpstr>
      <vt:lpstr>Annexure-XI</vt:lpstr>
      <vt:lpstr>Annexure XIII C</vt:lpstr>
      <vt:lpstr>'Ann VI B-2'!Print_Area</vt:lpstr>
      <vt:lpstr>'Annexure - X'!Print_Area</vt:lpstr>
      <vt:lpstr>'Annexure VA (T1)'!Print_Area</vt:lpstr>
      <vt:lpstr>'Annexure VA (T2)'!Print_Area</vt:lpstr>
      <vt:lpstr>'Annexure VB (2)'!Print_Area</vt:lpstr>
      <vt:lpstr>'Annexure- VI(B1) (2)'!Print_Area</vt:lpstr>
      <vt:lpstr>'Annexure XIII C'!Print_Area</vt:lpstr>
      <vt:lpstr>'Annexure-IX (2)'!Print_Area</vt:lpstr>
      <vt:lpstr>'Annexure-XI'!Print_Area</vt:lpstr>
      <vt:lpstr>'Ann VI B-2'!Print_Titles</vt:lpstr>
      <vt:lpstr>'Annexure VA (T1)'!Print_Titles</vt:lpstr>
      <vt:lpstr>'Annexure VA (T2)'!Print_Titles</vt:lpstr>
      <vt:lpstr>'Annexure VB (2)'!Print_Titles</vt:lpstr>
      <vt:lpstr>'Annexure- VI(B1) (2)'!Print_Titles</vt:lpstr>
      <vt:lpstr>'Annexure XIII C'!Print_Titles</vt:lpstr>
      <vt:lpstr>'Annexure-IX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</dc:creator>
  <cp:lastModifiedBy>Prashant Kumar {प्रशांत कुमार}</cp:lastModifiedBy>
  <cp:lastPrinted>2018-05-16T06:37:18Z</cp:lastPrinted>
  <dcterms:created xsi:type="dcterms:W3CDTF">2017-11-24T07:02:49Z</dcterms:created>
  <dcterms:modified xsi:type="dcterms:W3CDTF">2018-11-16T10:26:47Z</dcterms:modified>
</cp:coreProperties>
</file>